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23052" windowHeight="432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<sst xmlns="http://schemas.openxmlformats.org/spreadsheetml/2006/main" count="433" uniqueCount="254">
  <si>
    <t>课程编码</t>
  </si>
  <si>
    <t>课程名称</t>
  </si>
  <si>
    <t>建议修读学期及学分分配</t>
  </si>
  <si>
    <t>实验学时</t>
  </si>
  <si>
    <t>合计</t>
  </si>
  <si>
    <t>建议修读学期</t>
  </si>
  <si>
    <t>小计</t>
  </si>
  <si>
    <t>课程代码</t>
  </si>
  <si>
    <t>学分</t>
  </si>
  <si>
    <t>实践环节编号</t>
  </si>
  <si>
    <t>周数</t>
  </si>
  <si>
    <t>军事训练</t>
  </si>
  <si>
    <t>公益劳动</t>
  </si>
  <si>
    <t>毕业教育</t>
  </si>
  <si>
    <t>合计</t>
  </si>
  <si>
    <t>学分</t>
  </si>
  <si>
    <t>考核</t>
  </si>
  <si>
    <t>考试</t>
  </si>
  <si>
    <t>考试</t>
  </si>
  <si>
    <t>建议修读学期及学分分配</t>
  </si>
  <si>
    <t>考查</t>
  </si>
  <si>
    <t xml:space="preserve"> </t>
  </si>
  <si>
    <t>课程性质</t>
  </si>
  <si>
    <t>考核性质</t>
  </si>
  <si>
    <t>学时</t>
  </si>
  <si>
    <t>实验学时</t>
  </si>
  <si>
    <t>必  修  课</t>
  </si>
  <si>
    <t>备注</t>
  </si>
  <si>
    <t>化学基础</t>
  </si>
  <si>
    <t>地质基础</t>
  </si>
  <si>
    <t>环境基础</t>
  </si>
  <si>
    <t>选   修   课</t>
  </si>
  <si>
    <t>合 计</t>
  </si>
  <si>
    <r>
      <rPr>
        <sz val="9"/>
        <rFont val="宋体"/>
        <family val="0"/>
      </rPr>
      <t>小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计</t>
    </r>
  </si>
  <si>
    <t>必 修 课</t>
  </si>
  <si>
    <t>选   修   课</t>
  </si>
  <si>
    <t>课程性质</t>
  </si>
  <si>
    <t>总学时</t>
  </si>
  <si>
    <t>选  修  课</t>
  </si>
  <si>
    <t>考核性质</t>
  </si>
  <si>
    <t>总学时</t>
  </si>
  <si>
    <t>备注</t>
  </si>
  <si>
    <t>考试</t>
  </si>
  <si>
    <t>小计</t>
  </si>
  <si>
    <t>考核</t>
  </si>
  <si>
    <r>
      <rPr>
        <sz val="9"/>
        <rFont val="宋体"/>
        <family val="0"/>
      </rPr>
      <t>需修读至少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学分</t>
    </r>
  </si>
  <si>
    <t>小  计</t>
  </si>
  <si>
    <r>
      <rPr>
        <sz val="11"/>
        <rFont val="宋体"/>
        <family val="0"/>
      </rPr>
      <t>考试</t>
    </r>
  </si>
  <si>
    <r>
      <t>小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计</t>
    </r>
  </si>
  <si>
    <t>合  计</t>
  </si>
  <si>
    <t>水资源模块（至少修读14学分，其中加▲为地下水科学与工程方向限课选；       加*为水文与水资源工程方向限选课）</t>
  </si>
  <si>
    <t>环境模块（至少修读14学分，其中加▲为环境工程方向限课选；       加*环境科学方向限选课）</t>
  </si>
  <si>
    <r>
      <t>备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注</t>
    </r>
  </si>
  <si>
    <t>实践环节名称</t>
  </si>
  <si>
    <t>环境工程施工技术</t>
  </si>
  <si>
    <r>
      <rPr>
        <sz val="10"/>
        <rFont val="宋体"/>
        <family val="0"/>
      </rPr>
      <t>集中或分散进行</t>
    </r>
  </si>
  <si>
    <t>1-6</t>
  </si>
  <si>
    <t>贯穿一学年</t>
  </si>
  <si>
    <t>考试</t>
  </si>
  <si>
    <r>
      <rPr>
        <sz val="11"/>
        <rFont val="宋体"/>
        <family val="0"/>
      </rPr>
      <t>考试</t>
    </r>
  </si>
  <si>
    <t>工程力学</t>
  </si>
  <si>
    <r>
      <rPr>
        <sz val="9"/>
        <rFont val="宋体"/>
        <family val="0"/>
      </rPr>
      <t>电工学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</si>
  <si>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地理信息系统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</si>
  <si>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环境地质学基础</t>
    </r>
    <r>
      <rPr>
        <sz val="9"/>
        <rFont val="Times New Roman"/>
        <family val="1"/>
      </rPr>
      <t>B</t>
    </r>
  </si>
  <si>
    <t>环境管理B</t>
  </si>
  <si>
    <t>水资源与环境法规</t>
  </si>
  <si>
    <t>环境毒理学A</t>
  </si>
  <si>
    <t>入学教育</t>
  </si>
  <si>
    <t>生产实习</t>
  </si>
  <si>
    <t>土质学与土力学</t>
  </si>
  <si>
    <t>毕业实习及毕业论文</t>
  </si>
  <si>
    <t>线性代数B</t>
  </si>
  <si>
    <t>习题8</t>
  </si>
  <si>
    <r>
      <t>至少修读</t>
    </r>
    <r>
      <rPr>
        <sz val="8"/>
        <rFont val="宋体"/>
        <family val="0"/>
      </rPr>
      <t>11学分</t>
    </r>
  </si>
  <si>
    <t>课程代码</t>
  </si>
  <si>
    <t>大学英语BI</t>
  </si>
  <si>
    <t>大学英语BⅣ</t>
  </si>
  <si>
    <t>VB语言程序设计基础</t>
  </si>
  <si>
    <t>ac13922009</t>
  </si>
  <si>
    <t>ac13162007</t>
  </si>
  <si>
    <t>ac13162009</t>
  </si>
  <si>
    <t>ac13162010</t>
  </si>
  <si>
    <t>政治理论与思想教育专题Ⅰ-Ⅳ</t>
  </si>
  <si>
    <t>ac13261007-10</t>
  </si>
  <si>
    <r>
      <t>体育</t>
    </r>
    <r>
      <rPr>
        <sz val="9"/>
        <rFont val="Times New Roman"/>
        <family val="1"/>
      </rPr>
      <t>I-IV</t>
    </r>
  </si>
  <si>
    <t>ac13911001-4</t>
  </si>
  <si>
    <t>ac13331012</t>
  </si>
  <si>
    <t>无机与分析化学Ⅱ</t>
  </si>
  <si>
    <t>无机与分析化学Ⅰ</t>
  </si>
  <si>
    <t>地质学基础AI</t>
  </si>
  <si>
    <t>ac13612018</t>
  </si>
  <si>
    <t>ac13641009</t>
  </si>
  <si>
    <t>环境学导论</t>
  </si>
  <si>
    <t>军事理论</t>
  </si>
  <si>
    <t>ac13901001</t>
  </si>
  <si>
    <t>习题16</t>
  </si>
  <si>
    <t>高等数学Ⅱ</t>
  </si>
  <si>
    <t>ac13931042</t>
  </si>
  <si>
    <r>
      <t>要求在7大类普通通识教育选修课非本学科相关模块中任选</t>
    </r>
    <r>
      <rPr>
        <sz val="9"/>
        <rFont val="宋体"/>
        <family val="0"/>
      </rPr>
      <t>6</t>
    </r>
    <r>
      <rPr>
        <sz val="9"/>
        <rFont val="宋体"/>
        <family val="0"/>
      </rPr>
      <t>学分。</t>
    </r>
  </si>
  <si>
    <t>专题讲座</t>
  </si>
  <si>
    <t>ac13645007</t>
  </si>
  <si>
    <t>ac13931102</t>
  </si>
  <si>
    <t>科技文献检索</t>
  </si>
  <si>
    <t>ac941005-6</t>
  </si>
  <si>
    <t>ac13931014</t>
  </si>
  <si>
    <t>概率论与数理统计B</t>
  </si>
  <si>
    <t>习题16</t>
  </si>
  <si>
    <t>环境微生物学</t>
  </si>
  <si>
    <t>ac13642036</t>
  </si>
  <si>
    <t>水力学B</t>
  </si>
  <si>
    <t>ac13642024</t>
  </si>
  <si>
    <t>ac13922010</t>
  </si>
  <si>
    <t>考试</t>
  </si>
  <si>
    <t>ac13641052</t>
  </si>
  <si>
    <t>生态学A</t>
  </si>
  <si>
    <t>ac13641060</t>
  </si>
  <si>
    <r>
      <rPr>
        <sz val="9"/>
        <color indexed="10"/>
        <rFont val="宋体"/>
        <family val="0"/>
      </rPr>
      <t>环境监测</t>
    </r>
    <r>
      <rPr>
        <sz val="9"/>
        <color indexed="10"/>
        <rFont val="Times New Roman"/>
        <family val="1"/>
      </rPr>
      <t>A</t>
    </r>
  </si>
  <si>
    <t>ac13643006</t>
  </si>
  <si>
    <t>环境监测实验</t>
  </si>
  <si>
    <t>ac13641002</t>
  </si>
  <si>
    <t>认识实习</t>
  </si>
  <si>
    <t>环境工程原理</t>
  </si>
  <si>
    <t>ac13642025</t>
  </si>
  <si>
    <t>ac13642028</t>
  </si>
  <si>
    <t>ac13641057</t>
  </si>
  <si>
    <t>ac13641037</t>
  </si>
  <si>
    <t>地下水动力学B</t>
  </si>
  <si>
    <t>ac13641003</t>
  </si>
  <si>
    <t>ac13642029</t>
  </si>
  <si>
    <t>ac13641005</t>
  </si>
  <si>
    <t>ac13641019</t>
  </si>
  <si>
    <r>
      <rPr>
        <sz val="11"/>
        <color indexed="10"/>
        <rFont val="宋体"/>
        <family val="0"/>
      </rPr>
      <t>考试</t>
    </r>
  </si>
  <si>
    <t>ac13641050</t>
  </si>
  <si>
    <t>ac13641079</t>
  </si>
  <si>
    <t>ac13641081</t>
  </si>
  <si>
    <t>ac13641088</t>
  </si>
  <si>
    <t>ac13641089</t>
  </si>
  <si>
    <t>ac13641093</t>
  </si>
  <si>
    <t>ac13642031</t>
  </si>
  <si>
    <t>ac13642033</t>
  </si>
  <si>
    <t>物理性污染控制*</t>
  </si>
  <si>
    <t>ac13642057</t>
  </si>
  <si>
    <r>
      <rPr>
        <sz val="9"/>
        <rFont val="宋体"/>
        <family val="0"/>
      </rPr>
      <t>地下水数值模拟</t>
    </r>
    <r>
      <rPr>
        <sz val="9"/>
        <rFont val="Times New Roman"/>
        <family val="1"/>
      </rPr>
      <t>B</t>
    </r>
    <r>
      <rPr>
        <sz val="9"/>
        <rFont val="宋体"/>
        <family val="0"/>
      </rPr>
      <t>▲</t>
    </r>
  </si>
  <si>
    <r>
      <rPr>
        <sz val="11"/>
        <rFont val="宋体"/>
        <family val="0"/>
      </rPr>
      <t>考试</t>
    </r>
  </si>
  <si>
    <t>ac13642059</t>
  </si>
  <si>
    <t>环境同位素水文地质B</t>
  </si>
  <si>
    <t>ac13643011</t>
  </si>
  <si>
    <t>ac13331016</t>
  </si>
  <si>
    <t>物理化学B</t>
  </si>
  <si>
    <t>ac13612012</t>
  </si>
  <si>
    <r>
      <rPr>
        <sz val="9"/>
        <rFont val="宋体"/>
        <family val="0"/>
      </rPr>
      <t>构造地质学</t>
    </r>
    <r>
      <rPr>
        <sz val="9"/>
        <rFont val="Times New Roman"/>
        <family val="1"/>
      </rPr>
      <t xml:space="preserve">B </t>
    </r>
  </si>
  <si>
    <r>
      <rPr>
        <sz val="9"/>
        <rFont val="宋体"/>
        <family val="0"/>
      </rPr>
      <t>地貌学与第四地质学</t>
    </r>
    <r>
      <rPr>
        <sz val="9"/>
        <rFont val="Times New Roman"/>
        <family val="1"/>
      </rPr>
      <t>B</t>
    </r>
  </si>
  <si>
    <t>ac13641031</t>
  </si>
  <si>
    <t>ac13612051</t>
  </si>
  <si>
    <t>ac13641017</t>
  </si>
  <si>
    <t>ac13632050</t>
  </si>
  <si>
    <t>ac13641020</t>
  </si>
  <si>
    <r>
      <t>水文测验与调查</t>
    </r>
    <r>
      <rPr>
        <sz val="9"/>
        <rFont val="Times New Roman"/>
        <family val="1"/>
      </rPr>
      <t>*</t>
    </r>
  </si>
  <si>
    <t>ac13642032</t>
  </si>
  <si>
    <t>大气污染控制工程▲</t>
  </si>
  <si>
    <t>ac13652902</t>
  </si>
  <si>
    <t>ac13622002</t>
  </si>
  <si>
    <t>地球物理勘探</t>
  </si>
  <si>
    <t>ac13632002</t>
  </si>
  <si>
    <t>ac13641033</t>
  </si>
  <si>
    <r>
      <rPr>
        <sz val="9"/>
        <rFont val="宋体"/>
        <family val="0"/>
      </rPr>
      <t>自然地理学</t>
    </r>
    <r>
      <rPr>
        <sz val="9"/>
        <rFont val="Times New Roman"/>
        <family val="1"/>
      </rPr>
      <t>C</t>
    </r>
  </si>
  <si>
    <t>环境统计学</t>
  </si>
  <si>
    <t>ac13641068</t>
  </si>
  <si>
    <t>环境土壤学</t>
  </si>
  <si>
    <t>ac13642052</t>
  </si>
  <si>
    <t>ac13953030</t>
  </si>
  <si>
    <t>物理化学实验C</t>
  </si>
  <si>
    <t>ac13642013</t>
  </si>
  <si>
    <t>ac13622005</t>
  </si>
  <si>
    <r>
      <rPr>
        <sz val="9"/>
        <rFont val="宋体"/>
        <family val="0"/>
      </rPr>
      <t>遥感地质学</t>
    </r>
    <r>
      <rPr>
        <sz val="9"/>
        <rFont val="Times New Roman"/>
        <family val="1"/>
      </rPr>
      <t>B</t>
    </r>
  </si>
  <si>
    <t>水利水电工程概论*(系统为限选）</t>
  </si>
  <si>
    <t>ac13641015</t>
  </si>
  <si>
    <t>ac13631004</t>
  </si>
  <si>
    <r>
      <rPr>
        <sz val="9"/>
        <rFont val="宋体"/>
        <family val="0"/>
      </rPr>
      <t>工程地质学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（系统为必修）</t>
    </r>
  </si>
  <si>
    <t>ac13622007</t>
  </si>
  <si>
    <t>环境生物学</t>
  </si>
  <si>
    <t>ac13642053</t>
  </si>
  <si>
    <t>水资源与环境进展</t>
  </si>
  <si>
    <t>ac13641080</t>
  </si>
  <si>
    <t>环境工程设计基础</t>
  </si>
  <si>
    <t>ac13641026</t>
  </si>
  <si>
    <t>环保设备基础</t>
  </si>
  <si>
    <t>ac13641042</t>
  </si>
  <si>
    <t>环境工程技术经济</t>
  </si>
  <si>
    <t>ac13641082</t>
  </si>
  <si>
    <r>
      <t>专门水文地质学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▲</t>
    </r>
    <r>
      <rPr>
        <sz val="9"/>
        <rFont val="Times New Roman"/>
        <family val="1"/>
      </rPr>
      <t>*</t>
    </r>
  </si>
  <si>
    <t>ac13642056</t>
  </si>
  <si>
    <t>ac13642012</t>
  </si>
  <si>
    <t>水资源管理▲</t>
  </si>
  <si>
    <t>ac13642058</t>
  </si>
  <si>
    <t>水资源利用与保护</t>
  </si>
  <si>
    <t>ac13641086</t>
  </si>
  <si>
    <t>水文地质与工程地质钻探</t>
  </si>
  <si>
    <t>ac13632017</t>
  </si>
  <si>
    <t>岩土工程勘察B</t>
  </si>
  <si>
    <t>ac13631045</t>
  </si>
  <si>
    <t>环境工程仿真与控制</t>
  </si>
  <si>
    <t>ac13642034</t>
  </si>
  <si>
    <t>ac13641044</t>
  </si>
  <si>
    <t>环境污染控制化学B</t>
  </si>
  <si>
    <t>ac13641094</t>
  </si>
  <si>
    <t>环境系统分析B</t>
  </si>
  <si>
    <t>ac13641095</t>
  </si>
  <si>
    <t>清洁生产B</t>
  </si>
  <si>
    <t>ac13641069</t>
  </si>
  <si>
    <t>环境管理信息系统</t>
  </si>
  <si>
    <t>ac13642060</t>
  </si>
  <si>
    <t>ac13641075</t>
  </si>
  <si>
    <t>运筹学(系统为必修）</t>
  </si>
  <si>
    <t>ac13162008</t>
  </si>
  <si>
    <t>大学英语BⅢ</t>
  </si>
  <si>
    <t>大学英语BⅡ</t>
  </si>
  <si>
    <t>数学物理方法BI</t>
  </si>
  <si>
    <t>ac13931028</t>
  </si>
  <si>
    <t>教学实习</t>
  </si>
  <si>
    <r>
      <t>大学物理</t>
    </r>
    <r>
      <rPr>
        <sz val="9"/>
        <rFont val="Times New Roman"/>
        <family val="1"/>
      </rPr>
      <t>B</t>
    </r>
    <r>
      <rPr>
        <sz val="9"/>
        <rFont val="宋体"/>
        <family val="0"/>
      </rPr>
      <t>Ⅰ-Ⅱ</t>
    </r>
  </si>
  <si>
    <t>数学物理方法BⅡ</t>
  </si>
  <si>
    <t>ac13931029</t>
  </si>
  <si>
    <t>matlab基础及应用</t>
  </si>
  <si>
    <t>高等数学Ⅰ</t>
  </si>
  <si>
    <t>ac13931041</t>
  </si>
  <si>
    <t>大学物理实验BⅠ-Ⅱ</t>
  </si>
  <si>
    <t>ac13943007-8</t>
  </si>
  <si>
    <r>
      <t>3.5</t>
    </r>
    <r>
      <rPr>
        <sz val="9"/>
        <rFont val="宋体"/>
        <family val="0"/>
      </rPr>
      <t>周训练</t>
    </r>
  </si>
  <si>
    <t>工程图学与CAD制图</t>
  </si>
  <si>
    <t>ac13642047</t>
  </si>
  <si>
    <t>水文学原理D</t>
  </si>
  <si>
    <t>ac13642048</t>
  </si>
  <si>
    <t>仪器分析</t>
  </si>
  <si>
    <t>ac13642054</t>
  </si>
  <si>
    <t>有机化学实验C</t>
  </si>
  <si>
    <t>ac13953020</t>
  </si>
  <si>
    <t>ac13331014</t>
  </si>
  <si>
    <t>有机化学BⅠ</t>
  </si>
  <si>
    <r>
      <t>水文水利计算</t>
    </r>
    <r>
      <rPr>
        <sz val="9"/>
        <color indexed="10"/>
        <rFont val="Times New Roman"/>
        <family val="1"/>
      </rPr>
      <t>*</t>
    </r>
  </si>
  <si>
    <t>环境生物技术*</t>
  </si>
  <si>
    <t>水文地质学基础C</t>
  </si>
  <si>
    <t>工程测量学B*</t>
  </si>
  <si>
    <t>环境水文地球化学*</t>
  </si>
  <si>
    <r>
      <t>水文预报</t>
    </r>
    <r>
      <rPr>
        <sz val="9"/>
        <rFont val="Times New Roman"/>
        <family val="1"/>
      </rPr>
      <t>*</t>
    </r>
  </si>
  <si>
    <r>
      <t>环境化学</t>
    </r>
    <r>
      <rPr>
        <sz val="9"/>
        <rFont val="Times New Roman"/>
        <family val="1"/>
      </rPr>
      <t>A*</t>
    </r>
  </si>
  <si>
    <r>
      <t>环境影响评价</t>
    </r>
    <r>
      <rPr>
        <sz val="9"/>
        <rFont val="Times New Roman"/>
        <family val="1"/>
      </rPr>
      <t>*</t>
    </r>
  </si>
  <si>
    <t>环境经济学*</t>
  </si>
  <si>
    <r>
      <t>环境规划学</t>
    </r>
    <r>
      <rPr>
        <sz val="9"/>
        <rFont val="Times New Roman"/>
        <family val="1"/>
      </rPr>
      <t>B*</t>
    </r>
  </si>
  <si>
    <t>环境化学实验B</t>
  </si>
  <si>
    <t>固体废物处理处置B▲</t>
  </si>
  <si>
    <t>水污染控制工程▲</t>
  </si>
  <si>
    <t>污染场地控制与修复▲</t>
  </si>
  <si>
    <t>2016级李四光试验班培养执行方案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</si>
</sst>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_ "/>
    <numFmt numFmtId="187" formatCode="0.0"/>
    <numFmt numFmtId="188" formatCode="0_ "/>
    <numFmt numFmtId="189" formatCode="0.0;_밀"/>
    <numFmt numFmtId="190" formatCode="0.000"/>
  </numFmts>
  <fonts count="69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6"/>
      <name val="Times New Roman"/>
      <family val="1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宋体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FF0000"/>
      <name val="Times New Roman"/>
      <family val="1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2"/>
      <color rgb="FFFF0000"/>
      <name val="宋体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22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21" borderId="8" applyNumberFormat="0" applyAlignment="0" applyProtection="0"/>
    <xf numFmtId="0" fontId="6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186" fontId="6" fillId="32" borderId="11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1" fillId="32" borderId="11" xfId="0" applyFont="1" applyFill="1" applyBorder="1" applyAlignment="1">
      <alignment vertical="center" textRotation="255" wrapText="1"/>
    </xf>
    <xf numFmtId="0" fontId="14" fillId="32" borderId="11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0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4" xfId="0" applyFont="1" applyFill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" fillId="32" borderId="14" xfId="0" applyFont="1" applyFill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" fillId="32" borderId="14" xfId="0" applyFont="1" applyFill="1" applyBorder="1" applyAlignment="1">
      <alignment horizontal="justify" vertical="center" wrapText="1"/>
    </xf>
    <xf numFmtId="0" fontId="62" fillId="32" borderId="11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justify" vertical="center" wrapText="1"/>
    </xf>
    <xf numFmtId="0" fontId="64" fillId="32" borderId="11" xfId="0" applyFont="1" applyFill="1" applyBorder="1" applyAlignment="1">
      <alignment horizontal="center" vertical="center" wrapText="1"/>
    </xf>
    <xf numFmtId="0" fontId="65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62" fillId="32" borderId="11" xfId="0" applyFont="1" applyFill="1" applyBorder="1" applyAlignment="1">
      <alignment horizontal="center" vertical="center"/>
    </xf>
    <xf numFmtId="0" fontId="66" fillId="32" borderId="11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64" fillId="32" borderId="11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68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63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255" wrapText="1"/>
    </xf>
    <xf numFmtId="0" fontId="1" fillId="32" borderId="11" xfId="0" applyFont="1" applyFill="1" applyBorder="1" applyAlignment="1">
      <alignment horizontal="center" vertical="center" textRotation="255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textRotation="255" wrapText="1"/>
    </xf>
    <xf numFmtId="0" fontId="2" fillId="32" borderId="18" xfId="0" applyFont="1" applyFill="1" applyBorder="1" applyAlignment="1">
      <alignment horizontal="center" vertical="center" textRotation="255" wrapText="1"/>
    </xf>
    <xf numFmtId="0" fontId="17" fillId="32" borderId="0" xfId="0" applyFont="1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textRotation="255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255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255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textRotation="255"/>
    </xf>
    <xf numFmtId="0" fontId="1" fillId="32" borderId="19" xfId="0" applyFont="1" applyFill="1" applyBorder="1" applyAlignment="1">
      <alignment horizontal="center" vertical="center" textRotation="255"/>
    </xf>
    <xf numFmtId="0" fontId="1" fillId="32" borderId="18" xfId="0" applyFont="1" applyFill="1" applyBorder="1" applyAlignment="1">
      <alignment horizontal="center" vertical="center" textRotation="255"/>
    </xf>
    <xf numFmtId="0" fontId="7" fillId="32" borderId="1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top" wrapText="1"/>
    </xf>
    <xf numFmtId="0" fontId="15" fillId="32" borderId="14" xfId="0" applyFont="1" applyFill="1" applyBorder="1" applyAlignment="1">
      <alignment horizontal="center" vertical="top" wrapText="1"/>
    </xf>
    <xf numFmtId="0" fontId="15" fillId="32" borderId="17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255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58" fontId="10" fillId="32" borderId="11" xfId="0" applyNumberFormat="1" applyFont="1" applyFill="1" applyBorder="1" applyAlignment="1" quotePrefix="1">
      <alignment horizontal="center" vertical="top" wrapText="1"/>
    </xf>
    <xf numFmtId="0" fontId="10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7" fillId="32" borderId="2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115" zoomScaleNormal="115" zoomScalePageLayoutView="0" workbookViewId="0" topLeftCell="A1">
      <selection activeCell="A1" sqref="A1:P2"/>
    </sheetView>
  </sheetViews>
  <sheetFormatPr defaultColWidth="7.875" defaultRowHeight="14.25"/>
  <cols>
    <col min="1" max="1" width="4.875" style="9" customWidth="1"/>
    <col min="2" max="2" width="10.875" style="16" customWidth="1"/>
    <col min="3" max="3" width="23.125" style="9" customWidth="1"/>
    <col min="4" max="4" width="6.25390625" style="9" customWidth="1"/>
    <col min="5" max="5" width="7.875" style="9" customWidth="1"/>
    <col min="6" max="6" width="6.25390625" style="9" customWidth="1"/>
    <col min="7" max="7" width="5.75390625" style="9" customWidth="1"/>
    <col min="8" max="11" width="4.125" style="9" customWidth="1"/>
    <col min="12" max="12" width="2.75390625" style="9" customWidth="1"/>
    <col min="13" max="13" width="3.25390625" style="9" customWidth="1"/>
    <col min="14" max="14" width="2.875" style="9" customWidth="1"/>
    <col min="15" max="15" width="3.25390625" style="9" customWidth="1"/>
    <col min="16" max="16" width="9.75390625" style="9" customWidth="1"/>
    <col min="17" max="16384" width="7.875" style="9" customWidth="1"/>
  </cols>
  <sheetData>
    <row r="1" spans="1:16" ht="15">
      <c r="A1" s="81" t="s">
        <v>253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4.2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customHeight="1">
      <c r="A3" s="76" t="s">
        <v>22</v>
      </c>
      <c r="B3" s="94" t="s">
        <v>74</v>
      </c>
      <c r="C3" s="93" t="s">
        <v>1</v>
      </c>
      <c r="D3" s="76" t="s">
        <v>15</v>
      </c>
      <c r="E3" s="76" t="s">
        <v>23</v>
      </c>
      <c r="F3" s="76" t="s">
        <v>24</v>
      </c>
      <c r="G3" s="76" t="s">
        <v>25</v>
      </c>
      <c r="H3" s="82" t="s">
        <v>19</v>
      </c>
      <c r="I3" s="83"/>
      <c r="J3" s="83"/>
      <c r="K3" s="83"/>
      <c r="L3" s="83"/>
      <c r="M3" s="83"/>
      <c r="N3" s="83"/>
      <c r="O3" s="83"/>
      <c r="P3" s="84" t="s">
        <v>27</v>
      </c>
    </row>
    <row r="4" spans="1:16" ht="15">
      <c r="A4" s="77"/>
      <c r="B4" s="83"/>
      <c r="C4" s="77"/>
      <c r="D4" s="77"/>
      <c r="E4" s="77"/>
      <c r="F4" s="77"/>
      <c r="G4" s="77"/>
      <c r="H4" s="82"/>
      <c r="I4" s="83"/>
      <c r="J4" s="83"/>
      <c r="K4" s="83"/>
      <c r="L4" s="83"/>
      <c r="M4" s="83"/>
      <c r="N4" s="83"/>
      <c r="O4" s="83"/>
      <c r="P4" s="83"/>
    </row>
    <row r="5" spans="1:16" ht="15">
      <c r="A5" s="78"/>
      <c r="B5" s="83"/>
      <c r="C5" s="78"/>
      <c r="D5" s="78"/>
      <c r="E5" s="78"/>
      <c r="F5" s="78"/>
      <c r="G5" s="78"/>
      <c r="H5" s="73">
        <v>1</v>
      </c>
      <c r="I5" s="72">
        <v>2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83"/>
    </row>
    <row r="6" spans="1:16" s="27" customFormat="1" ht="15" customHeight="1">
      <c r="A6" s="74" t="s">
        <v>26</v>
      </c>
      <c r="B6" s="18" t="s">
        <v>83</v>
      </c>
      <c r="C6" s="180" t="s">
        <v>82</v>
      </c>
      <c r="D6" s="62">
        <v>8</v>
      </c>
      <c r="E6" s="26" t="s">
        <v>17</v>
      </c>
      <c r="F6" s="62">
        <v>120</v>
      </c>
      <c r="G6" s="62" t="s">
        <v>21</v>
      </c>
      <c r="H6" s="62">
        <v>2</v>
      </c>
      <c r="I6" s="62">
        <v>2</v>
      </c>
      <c r="J6" s="62">
        <v>2</v>
      </c>
      <c r="K6" s="62">
        <v>2</v>
      </c>
      <c r="L6" s="62" t="s">
        <v>21</v>
      </c>
      <c r="M6" s="62" t="s">
        <v>21</v>
      </c>
      <c r="N6" s="62" t="s">
        <v>21</v>
      </c>
      <c r="O6" s="62" t="s">
        <v>21</v>
      </c>
      <c r="P6" s="181"/>
    </row>
    <row r="7" spans="1:16" s="24" customFormat="1" ht="15">
      <c r="A7" s="75"/>
      <c r="B7" s="18" t="s">
        <v>79</v>
      </c>
      <c r="C7" s="22" t="s">
        <v>75</v>
      </c>
      <c r="D7" s="62">
        <v>3</v>
      </c>
      <c r="E7" s="23" t="s">
        <v>17</v>
      </c>
      <c r="F7" s="62">
        <v>60</v>
      </c>
      <c r="G7" s="62">
        <v>16</v>
      </c>
      <c r="H7" s="62">
        <v>3</v>
      </c>
      <c r="I7" s="62"/>
      <c r="J7" s="62"/>
      <c r="K7" s="62"/>
      <c r="L7" s="62" t="s">
        <v>21</v>
      </c>
      <c r="M7" s="62" t="s">
        <v>21</v>
      </c>
      <c r="N7" s="62" t="s">
        <v>21</v>
      </c>
      <c r="O7" s="62" t="s">
        <v>21</v>
      </c>
      <c r="P7" s="23" t="s">
        <v>21</v>
      </c>
    </row>
    <row r="8" spans="1:16" s="27" customFormat="1" ht="15">
      <c r="A8" s="75"/>
      <c r="B8" s="18" t="s">
        <v>214</v>
      </c>
      <c r="C8" s="25" t="s">
        <v>216</v>
      </c>
      <c r="D8" s="62">
        <v>3</v>
      </c>
      <c r="E8" s="26" t="s">
        <v>17</v>
      </c>
      <c r="F8" s="62">
        <v>60</v>
      </c>
      <c r="G8" s="62">
        <v>16</v>
      </c>
      <c r="H8" s="62"/>
      <c r="I8" s="62">
        <v>3</v>
      </c>
      <c r="J8" s="62"/>
      <c r="K8" s="62"/>
      <c r="L8" s="62"/>
      <c r="M8" s="62"/>
      <c r="N8" s="62"/>
      <c r="O8" s="62"/>
      <c r="P8" s="26"/>
    </row>
    <row r="9" spans="1:16" s="24" customFormat="1" ht="15">
      <c r="A9" s="75"/>
      <c r="B9" s="18" t="s">
        <v>80</v>
      </c>
      <c r="C9" s="28" t="s">
        <v>215</v>
      </c>
      <c r="D9" s="62">
        <v>3</v>
      </c>
      <c r="E9" s="23" t="s">
        <v>17</v>
      </c>
      <c r="F9" s="62">
        <v>60</v>
      </c>
      <c r="G9" s="62">
        <v>16</v>
      </c>
      <c r="H9" s="62"/>
      <c r="I9" s="62"/>
      <c r="J9" s="62">
        <v>3</v>
      </c>
      <c r="K9" s="62"/>
      <c r="L9" s="62"/>
      <c r="M9" s="62"/>
      <c r="N9" s="62"/>
      <c r="O9" s="62"/>
      <c r="P9" s="23"/>
    </row>
    <row r="10" spans="1:16" s="24" customFormat="1" ht="15">
      <c r="A10" s="75"/>
      <c r="B10" s="18" t="s">
        <v>81</v>
      </c>
      <c r="C10" s="28" t="s">
        <v>76</v>
      </c>
      <c r="D10" s="62">
        <v>3</v>
      </c>
      <c r="E10" s="23" t="s">
        <v>17</v>
      </c>
      <c r="F10" s="62">
        <v>60</v>
      </c>
      <c r="G10" s="62">
        <v>16</v>
      </c>
      <c r="H10" s="62"/>
      <c r="I10" s="62"/>
      <c r="J10" s="62"/>
      <c r="K10" s="62">
        <v>3</v>
      </c>
      <c r="L10" s="62"/>
      <c r="M10" s="62"/>
      <c r="N10" s="62"/>
      <c r="O10" s="62"/>
      <c r="P10" s="23"/>
    </row>
    <row r="11" spans="1:16" ht="15">
      <c r="A11" s="75"/>
      <c r="B11" s="18" t="s">
        <v>85</v>
      </c>
      <c r="C11" s="21" t="s">
        <v>84</v>
      </c>
      <c r="D11" s="62">
        <v>4</v>
      </c>
      <c r="E11" s="66" t="s">
        <v>20</v>
      </c>
      <c r="F11" s="62">
        <v>120</v>
      </c>
      <c r="G11" s="62" t="s">
        <v>21</v>
      </c>
      <c r="H11" s="62">
        <v>1</v>
      </c>
      <c r="I11" s="62">
        <v>1</v>
      </c>
      <c r="J11" s="62">
        <v>1</v>
      </c>
      <c r="K11" s="62">
        <v>1</v>
      </c>
      <c r="L11" s="62" t="s">
        <v>21</v>
      </c>
      <c r="M11" s="62" t="s">
        <v>21</v>
      </c>
      <c r="N11" s="62" t="s">
        <v>21</v>
      </c>
      <c r="O11" s="62" t="s">
        <v>21</v>
      </c>
      <c r="P11" s="66" t="s">
        <v>21</v>
      </c>
    </row>
    <row r="12" spans="1:16" s="32" customFormat="1" ht="15.75" customHeight="1">
      <c r="A12" s="75"/>
      <c r="B12" s="29" t="s">
        <v>111</v>
      </c>
      <c r="C12" s="30" t="s">
        <v>223</v>
      </c>
      <c r="D12" s="31">
        <v>2</v>
      </c>
      <c r="E12" s="56" t="s">
        <v>112</v>
      </c>
      <c r="F12" s="31">
        <v>40</v>
      </c>
      <c r="G12" s="31">
        <v>16</v>
      </c>
      <c r="H12" s="31"/>
      <c r="I12" s="31"/>
      <c r="J12" s="31"/>
      <c r="K12" s="31">
        <v>2</v>
      </c>
      <c r="L12" s="31"/>
      <c r="M12" s="31"/>
      <c r="N12" s="31"/>
      <c r="O12" s="31"/>
      <c r="P12" s="56"/>
    </row>
    <row r="13" spans="1:16" s="27" customFormat="1" ht="15">
      <c r="A13" s="75"/>
      <c r="B13" s="7" t="s">
        <v>78</v>
      </c>
      <c r="C13" s="33" t="s">
        <v>77</v>
      </c>
      <c r="D13" s="62">
        <v>3.5</v>
      </c>
      <c r="E13" s="26" t="s">
        <v>112</v>
      </c>
      <c r="F13" s="62">
        <v>64</v>
      </c>
      <c r="G13" s="62">
        <v>16</v>
      </c>
      <c r="H13" s="62" t="s">
        <v>21</v>
      </c>
      <c r="I13" s="62" t="s">
        <v>21</v>
      </c>
      <c r="J13" s="62">
        <v>3.5</v>
      </c>
      <c r="K13" s="62"/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</row>
    <row r="14" spans="1:16" s="27" customFormat="1" ht="15">
      <c r="A14" s="75"/>
      <c r="B14" s="7" t="s">
        <v>225</v>
      </c>
      <c r="C14" s="34" t="s">
        <v>224</v>
      </c>
      <c r="D14" s="62">
        <v>5</v>
      </c>
      <c r="E14" s="26" t="s">
        <v>17</v>
      </c>
      <c r="F14" s="62">
        <v>112</v>
      </c>
      <c r="G14" s="62" t="s">
        <v>21</v>
      </c>
      <c r="H14" s="62">
        <v>5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26" t="s">
        <v>95</v>
      </c>
    </row>
    <row r="15" spans="1:16" s="27" customFormat="1" ht="15">
      <c r="A15" s="75"/>
      <c r="B15" s="7" t="s">
        <v>97</v>
      </c>
      <c r="C15" s="33" t="s">
        <v>96</v>
      </c>
      <c r="D15" s="62">
        <v>5</v>
      </c>
      <c r="E15" s="26" t="s">
        <v>17</v>
      </c>
      <c r="F15" s="62">
        <v>112</v>
      </c>
      <c r="G15" s="62" t="s">
        <v>21</v>
      </c>
      <c r="H15" s="62"/>
      <c r="I15" s="62">
        <v>5</v>
      </c>
      <c r="J15" s="62" t="s">
        <v>21</v>
      </c>
      <c r="K15" s="62" t="s">
        <v>21</v>
      </c>
      <c r="L15" s="62" t="s">
        <v>21</v>
      </c>
      <c r="M15" s="62" t="s">
        <v>21</v>
      </c>
      <c r="N15" s="62" t="s">
        <v>21</v>
      </c>
      <c r="O15" s="62" t="s">
        <v>21</v>
      </c>
      <c r="P15" s="26"/>
    </row>
    <row r="16" spans="1:16" ht="15">
      <c r="A16" s="75"/>
      <c r="B16" s="7" t="s">
        <v>101</v>
      </c>
      <c r="C16" s="35" t="s">
        <v>71</v>
      </c>
      <c r="D16" s="62">
        <v>3</v>
      </c>
      <c r="E16" s="36" t="s">
        <v>17</v>
      </c>
      <c r="F16" s="62">
        <v>54</v>
      </c>
      <c r="G16" s="62" t="s">
        <v>21</v>
      </c>
      <c r="H16" s="62" t="s">
        <v>21</v>
      </c>
      <c r="I16" s="62">
        <v>3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36" t="s">
        <v>72</v>
      </c>
    </row>
    <row r="17" spans="1:16" ht="15">
      <c r="A17" s="75"/>
      <c r="B17" s="7" t="s">
        <v>103</v>
      </c>
      <c r="C17" s="37" t="s">
        <v>220</v>
      </c>
      <c r="D17" s="62">
        <v>8</v>
      </c>
      <c r="E17" s="66" t="s">
        <v>17</v>
      </c>
      <c r="F17" s="62">
        <v>128</v>
      </c>
      <c r="G17" s="62">
        <v>8</v>
      </c>
      <c r="H17" s="62" t="s">
        <v>21</v>
      </c>
      <c r="I17" s="62">
        <v>4</v>
      </c>
      <c r="J17" s="62">
        <v>4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6"/>
    </row>
    <row r="18" spans="1:16" s="27" customFormat="1" ht="15">
      <c r="A18" s="75"/>
      <c r="B18" s="7" t="s">
        <v>218</v>
      </c>
      <c r="C18" s="37" t="s">
        <v>217</v>
      </c>
      <c r="D18" s="62">
        <v>3</v>
      </c>
      <c r="E18" s="26" t="s">
        <v>17</v>
      </c>
      <c r="F18" s="62">
        <v>48</v>
      </c>
      <c r="G18" s="62" t="s">
        <v>21</v>
      </c>
      <c r="H18" s="62" t="s">
        <v>21</v>
      </c>
      <c r="I18" s="62" t="s">
        <v>21</v>
      </c>
      <c r="J18" s="62">
        <v>3</v>
      </c>
      <c r="K18" s="62" t="s">
        <v>21</v>
      </c>
      <c r="L18" s="62" t="s">
        <v>21</v>
      </c>
      <c r="M18" s="62" t="s">
        <v>21</v>
      </c>
      <c r="N18" s="62" t="s">
        <v>21</v>
      </c>
      <c r="O18" s="62" t="s">
        <v>21</v>
      </c>
      <c r="P18" s="26" t="s">
        <v>72</v>
      </c>
    </row>
    <row r="19" spans="1:16" s="27" customFormat="1" ht="15">
      <c r="A19" s="75"/>
      <c r="B19" s="7" t="s">
        <v>222</v>
      </c>
      <c r="C19" s="37" t="s">
        <v>221</v>
      </c>
      <c r="D19" s="62">
        <v>4</v>
      </c>
      <c r="E19" s="26" t="s">
        <v>17</v>
      </c>
      <c r="F19" s="62">
        <v>64</v>
      </c>
      <c r="G19" s="62"/>
      <c r="H19" s="62"/>
      <c r="I19" s="62"/>
      <c r="J19" s="62"/>
      <c r="K19" s="62">
        <v>4</v>
      </c>
      <c r="L19" s="62"/>
      <c r="M19" s="62"/>
      <c r="N19" s="62"/>
      <c r="O19" s="62"/>
      <c r="P19" s="26"/>
    </row>
    <row r="20" spans="1:16" s="39" customFormat="1" ht="15">
      <c r="A20" s="75"/>
      <c r="B20" s="7" t="s">
        <v>104</v>
      </c>
      <c r="C20" s="21" t="s">
        <v>105</v>
      </c>
      <c r="D20" s="62">
        <v>4</v>
      </c>
      <c r="E20" s="38" t="s">
        <v>17</v>
      </c>
      <c r="F20" s="62">
        <v>64</v>
      </c>
      <c r="G20" s="62" t="s">
        <v>21</v>
      </c>
      <c r="H20" s="62" t="s">
        <v>21</v>
      </c>
      <c r="I20" s="62" t="s">
        <v>21</v>
      </c>
      <c r="J20" s="62">
        <v>4</v>
      </c>
      <c r="K20" s="62" t="s">
        <v>21</v>
      </c>
      <c r="L20" s="62" t="s">
        <v>21</v>
      </c>
      <c r="M20" s="62" t="s">
        <v>21</v>
      </c>
      <c r="N20" s="62" t="s">
        <v>21</v>
      </c>
      <c r="O20" s="62" t="s">
        <v>21</v>
      </c>
      <c r="P20" s="38" t="s">
        <v>106</v>
      </c>
    </row>
    <row r="21" spans="1:16" s="41" customFormat="1" ht="15">
      <c r="A21" s="75"/>
      <c r="B21" s="7" t="s">
        <v>227</v>
      </c>
      <c r="C21" s="37" t="s">
        <v>226</v>
      </c>
      <c r="D21" s="62">
        <v>1.5</v>
      </c>
      <c r="E21" s="40" t="s">
        <v>17</v>
      </c>
      <c r="F21" s="62">
        <v>54</v>
      </c>
      <c r="G21" s="62">
        <v>54</v>
      </c>
      <c r="H21" s="62" t="s">
        <v>21</v>
      </c>
      <c r="I21" s="62" t="s">
        <v>21</v>
      </c>
      <c r="J21" s="62">
        <v>1</v>
      </c>
      <c r="K21" s="62">
        <v>0.5</v>
      </c>
      <c r="L21" s="62" t="s">
        <v>21</v>
      </c>
      <c r="M21" s="62" t="s">
        <v>21</v>
      </c>
      <c r="N21" s="62" t="s">
        <v>21</v>
      </c>
      <c r="O21" s="62" t="s">
        <v>21</v>
      </c>
      <c r="P21" s="62" t="s">
        <v>21</v>
      </c>
    </row>
    <row r="22" spans="1:16" s="41" customFormat="1" ht="15">
      <c r="A22" s="75"/>
      <c r="B22" s="7" t="s">
        <v>94</v>
      </c>
      <c r="C22" s="37" t="s">
        <v>93</v>
      </c>
      <c r="D22" s="62">
        <v>1</v>
      </c>
      <c r="E22" s="40" t="s">
        <v>17</v>
      </c>
      <c r="F22" s="62">
        <v>16</v>
      </c>
      <c r="G22" s="62"/>
      <c r="H22" s="62">
        <v>1</v>
      </c>
      <c r="I22" s="62"/>
      <c r="J22" s="62"/>
      <c r="K22" s="62"/>
      <c r="L22" s="62"/>
      <c r="M22" s="62"/>
      <c r="N22" s="62"/>
      <c r="O22" s="62"/>
      <c r="P22" s="62" t="s">
        <v>228</v>
      </c>
    </row>
    <row r="23" spans="1:16" ht="15">
      <c r="A23" s="75"/>
      <c r="B23" s="85" t="s">
        <v>14</v>
      </c>
      <c r="C23" s="85"/>
      <c r="D23" s="61">
        <f>SUM(D6:D22)</f>
        <v>64</v>
      </c>
      <c r="E23" s="61"/>
      <c r="F23" s="61">
        <f>SUM(F6:F22)</f>
        <v>1236</v>
      </c>
      <c r="G23" s="61">
        <f>SUM(G7:G21)</f>
        <v>158</v>
      </c>
      <c r="H23" s="61">
        <f>SUM(H6:H21)</f>
        <v>11</v>
      </c>
      <c r="I23" s="61">
        <f>SUM(I6:I21)</f>
        <v>18</v>
      </c>
      <c r="J23" s="61">
        <f>SUM(J6:J21)</f>
        <v>21.5</v>
      </c>
      <c r="K23" s="61">
        <f>SUM(K6:K21)</f>
        <v>12.5</v>
      </c>
      <c r="L23" s="61">
        <v>0</v>
      </c>
      <c r="M23" s="61">
        <v>0</v>
      </c>
      <c r="N23" s="61">
        <v>0</v>
      </c>
      <c r="O23" s="61">
        <v>0</v>
      </c>
      <c r="P23" s="10"/>
    </row>
    <row r="24" spans="1:16" ht="27" customHeight="1">
      <c r="A24" s="70"/>
      <c r="B24" s="101" t="s">
        <v>98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</row>
    <row r="25" spans="1:16" ht="17.2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55.5" customHeight="1">
      <c r="A26" s="104" t="s">
        <v>22</v>
      </c>
      <c r="B26" s="94" t="s">
        <v>0</v>
      </c>
      <c r="C26" s="86" t="s">
        <v>1</v>
      </c>
      <c r="D26" s="104" t="s">
        <v>15</v>
      </c>
      <c r="E26" s="104" t="s">
        <v>23</v>
      </c>
      <c r="F26" s="104" t="s">
        <v>24</v>
      </c>
      <c r="G26" s="88" t="s">
        <v>3</v>
      </c>
      <c r="H26" s="86" t="s">
        <v>2</v>
      </c>
      <c r="I26" s="87"/>
      <c r="J26" s="87"/>
      <c r="K26" s="87"/>
      <c r="L26" s="87"/>
      <c r="M26" s="87"/>
      <c r="N26" s="87"/>
      <c r="O26" s="88"/>
      <c r="P26" s="90" t="s">
        <v>27</v>
      </c>
    </row>
    <row r="27" spans="1:16" ht="15">
      <c r="A27" s="91"/>
      <c r="B27" s="76"/>
      <c r="C27" s="95"/>
      <c r="D27" s="91"/>
      <c r="E27" s="105"/>
      <c r="F27" s="91"/>
      <c r="G27" s="89"/>
      <c r="H27" s="71">
        <v>1</v>
      </c>
      <c r="I27" s="71">
        <v>2</v>
      </c>
      <c r="J27" s="71">
        <v>3</v>
      </c>
      <c r="K27" s="71">
        <v>4</v>
      </c>
      <c r="L27" s="71">
        <v>5</v>
      </c>
      <c r="M27" s="71">
        <v>6</v>
      </c>
      <c r="N27" s="71">
        <v>7</v>
      </c>
      <c r="O27" s="71">
        <v>8</v>
      </c>
      <c r="P27" s="91"/>
    </row>
    <row r="28" spans="1:16" s="32" customFormat="1" ht="15.75" customHeight="1">
      <c r="A28" s="118" t="s">
        <v>34</v>
      </c>
      <c r="B28" s="42" t="s">
        <v>86</v>
      </c>
      <c r="C28" s="30" t="s">
        <v>88</v>
      </c>
      <c r="D28" s="43">
        <v>3</v>
      </c>
      <c r="E28" s="56" t="s">
        <v>18</v>
      </c>
      <c r="F28" s="43">
        <v>48</v>
      </c>
      <c r="G28" s="43">
        <v>24</v>
      </c>
      <c r="H28" s="43">
        <v>3</v>
      </c>
      <c r="I28" s="43"/>
      <c r="J28" s="43"/>
      <c r="K28" s="43"/>
      <c r="L28" s="43"/>
      <c r="M28" s="43"/>
      <c r="N28" s="43"/>
      <c r="O28" s="43"/>
      <c r="P28" s="106" t="s">
        <v>28</v>
      </c>
    </row>
    <row r="29" spans="1:16" s="32" customFormat="1" ht="15.75" customHeight="1">
      <c r="A29" s="118"/>
      <c r="B29" s="42" t="s">
        <v>86</v>
      </c>
      <c r="C29" s="30" t="s">
        <v>87</v>
      </c>
      <c r="D29" s="43">
        <v>3</v>
      </c>
      <c r="E29" s="56" t="s">
        <v>18</v>
      </c>
      <c r="F29" s="43">
        <v>50</v>
      </c>
      <c r="G29" s="43">
        <v>32</v>
      </c>
      <c r="H29" s="43"/>
      <c r="I29" s="43">
        <v>3</v>
      </c>
      <c r="J29" s="43"/>
      <c r="K29" s="43"/>
      <c r="L29" s="43"/>
      <c r="M29" s="43"/>
      <c r="N29" s="43"/>
      <c r="O29" s="43"/>
      <c r="P29" s="107"/>
    </row>
    <row r="30" spans="1:16" ht="15">
      <c r="A30" s="118"/>
      <c r="B30" s="109" t="s">
        <v>6</v>
      </c>
      <c r="C30" s="110"/>
      <c r="D30" s="61">
        <f>SUM(D28:D29)</f>
        <v>6</v>
      </c>
      <c r="E30" s="66"/>
      <c r="F30" s="61">
        <f>SUM(F28:F29)</f>
        <v>98</v>
      </c>
      <c r="G30" s="61">
        <f>SUM(G28:G29)</f>
        <v>56</v>
      </c>
      <c r="H30" s="61">
        <f>SUM(H28:H29)</f>
        <v>3</v>
      </c>
      <c r="I30" s="61">
        <v>4</v>
      </c>
      <c r="J30" s="61">
        <f aca="true" t="shared" si="0" ref="J30:O30">SUM(J28:J29)</f>
        <v>0</v>
      </c>
      <c r="K30" s="61">
        <f t="shared" si="0"/>
        <v>0</v>
      </c>
      <c r="L30" s="61">
        <f t="shared" si="0"/>
        <v>0</v>
      </c>
      <c r="M30" s="61">
        <f t="shared" si="0"/>
        <v>0</v>
      </c>
      <c r="N30" s="61">
        <f t="shared" si="0"/>
        <v>0</v>
      </c>
      <c r="O30" s="61">
        <f t="shared" si="0"/>
        <v>0</v>
      </c>
      <c r="P30" s="108"/>
    </row>
    <row r="31" spans="1:16" s="32" customFormat="1" ht="15">
      <c r="A31" s="118"/>
      <c r="B31" s="31" t="s">
        <v>90</v>
      </c>
      <c r="C31" s="30" t="s">
        <v>89</v>
      </c>
      <c r="D31" s="43">
        <v>5</v>
      </c>
      <c r="E31" s="56" t="s">
        <v>18</v>
      </c>
      <c r="F31" s="43">
        <v>80</v>
      </c>
      <c r="G31" s="43"/>
      <c r="H31" s="43">
        <v>5</v>
      </c>
      <c r="I31" s="43"/>
      <c r="J31" s="43"/>
      <c r="K31" s="43"/>
      <c r="L31" s="43"/>
      <c r="M31" s="43"/>
      <c r="N31" s="43"/>
      <c r="O31" s="43"/>
      <c r="P31" s="92" t="s">
        <v>29</v>
      </c>
    </row>
    <row r="32" spans="1:16" s="32" customFormat="1" ht="15">
      <c r="A32" s="118"/>
      <c r="B32" s="31" t="s">
        <v>110</v>
      </c>
      <c r="C32" s="30" t="s">
        <v>109</v>
      </c>
      <c r="D32" s="43">
        <v>3</v>
      </c>
      <c r="E32" s="56" t="s">
        <v>18</v>
      </c>
      <c r="F32" s="43">
        <v>48</v>
      </c>
      <c r="G32" s="43">
        <v>8</v>
      </c>
      <c r="H32" s="43"/>
      <c r="I32" s="43"/>
      <c r="J32" s="43">
        <v>3</v>
      </c>
      <c r="K32" s="43"/>
      <c r="L32" s="43"/>
      <c r="M32" s="43"/>
      <c r="N32" s="43"/>
      <c r="O32" s="43"/>
      <c r="P32" s="92"/>
    </row>
    <row r="33" spans="1:16" s="32" customFormat="1" ht="15">
      <c r="A33" s="118"/>
      <c r="B33" s="31" t="s">
        <v>119</v>
      </c>
      <c r="C33" s="30" t="s">
        <v>241</v>
      </c>
      <c r="D33" s="43">
        <v>2</v>
      </c>
      <c r="E33" s="56" t="s">
        <v>18</v>
      </c>
      <c r="F33" s="43">
        <v>32</v>
      </c>
      <c r="G33" s="43">
        <v>6</v>
      </c>
      <c r="H33" s="43"/>
      <c r="I33" s="43"/>
      <c r="J33" s="43"/>
      <c r="K33" s="43">
        <v>2</v>
      </c>
      <c r="L33" s="43"/>
      <c r="M33" s="43"/>
      <c r="N33" s="43"/>
      <c r="O33" s="43"/>
      <c r="P33" s="92"/>
    </row>
    <row r="34" spans="1:16" ht="15">
      <c r="A34" s="118"/>
      <c r="B34" s="98" t="s">
        <v>6</v>
      </c>
      <c r="C34" s="99"/>
      <c r="D34" s="61">
        <f aca="true" t="shared" si="1" ref="D34:O34">SUM(D31:D33)</f>
        <v>10</v>
      </c>
      <c r="E34" s="66"/>
      <c r="F34" s="61">
        <f t="shared" si="1"/>
        <v>160</v>
      </c>
      <c r="G34" s="61">
        <f t="shared" si="1"/>
        <v>14</v>
      </c>
      <c r="H34" s="61">
        <f t="shared" si="1"/>
        <v>5</v>
      </c>
      <c r="I34" s="61">
        <f t="shared" si="1"/>
        <v>0</v>
      </c>
      <c r="J34" s="61">
        <f t="shared" si="1"/>
        <v>3</v>
      </c>
      <c r="K34" s="61">
        <f t="shared" si="1"/>
        <v>2</v>
      </c>
      <c r="L34" s="61">
        <f t="shared" si="1"/>
        <v>0</v>
      </c>
      <c r="M34" s="61">
        <f t="shared" si="1"/>
        <v>0</v>
      </c>
      <c r="N34" s="61">
        <f t="shared" si="1"/>
        <v>0</v>
      </c>
      <c r="O34" s="61">
        <f t="shared" si="1"/>
        <v>0</v>
      </c>
      <c r="P34" s="92"/>
    </row>
    <row r="35" spans="1:16" s="32" customFormat="1" ht="15">
      <c r="A35" s="118"/>
      <c r="B35" s="31" t="s">
        <v>91</v>
      </c>
      <c r="C35" s="30" t="s">
        <v>92</v>
      </c>
      <c r="D35" s="43">
        <v>2.5</v>
      </c>
      <c r="E35" s="56" t="s">
        <v>18</v>
      </c>
      <c r="F35" s="43">
        <v>40</v>
      </c>
      <c r="G35" s="43"/>
      <c r="H35" s="43">
        <v>1</v>
      </c>
      <c r="I35" s="43"/>
      <c r="J35" s="43"/>
      <c r="K35" s="43"/>
      <c r="L35" s="43"/>
      <c r="M35" s="43"/>
      <c r="N35" s="43"/>
      <c r="O35" s="43"/>
      <c r="P35" s="133" t="s">
        <v>30</v>
      </c>
    </row>
    <row r="36" spans="1:16" s="32" customFormat="1" ht="15">
      <c r="A36" s="118"/>
      <c r="B36" s="31" t="s">
        <v>108</v>
      </c>
      <c r="C36" s="30" t="s">
        <v>107</v>
      </c>
      <c r="D36" s="43">
        <v>2</v>
      </c>
      <c r="E36" s="56" t="s">
        <v>18</v>
      </c>
      <c r="F36" s="43">
        <v>40</v>
      </c>
      <c r="G36" s="43">
        <v>16</v>
      </c>
      <c r="H36" s="43"/>
      <c r="I36" s="43"/>
      <c r="J36" s="43">
        <v>2</v>
      </c>
      <c r="K36" s="43"/>
      <c r="L36" s="43"/>
      <c r="M36" s="43"/>
      <c r="N36" s="43"/>
      <c r="O36" s="43"/>
      <c r="P36" s="133"/>
    </row>
    <row r="37" spans="1:16" s="32" customFormat="1" ht="15">
      <c r="A37" s="118"/>
      <c r="B37" s="31" t="s">
        <v>122</v>
      </c>
      <c r="C37" s="30" t="s">
        <v>121</v>
      </c>
      <c r="D37" s="43">
        <v>3</v>
      </c>
      <c r="E37" s="56" t="s">
        <v>18</v>
      </c>
      <c r="F37" s="43">
        <v>48</v>
      </c>
      <c r="G37" s="43">
        <v>8</v>
      </c>
      <c r="H37" s="43"/>
      <c r="I37" s="43"/>
      <c r="J37" s="43"/>
      <c r="K37" s="61">
        <v>3</v>
      </c>
      <c r="L37" s="43"/>
      <c r="M37" s="43"/>
      <c r="N37" s="43"/>
      <c r="O37" s="43"/>
      <c r="P37" s="133"/>
    </row>
    <row r="38" spans="1:16" ht="15">
      <c r="A38" s="118"/>
      <c r="B38" s="127" t="s">
        <v>6</v>
      </c>
      <c r="C38" s="128"/>
      <c r="D38" s="61">
        <f>SUM(D35:D37)</f>
        <v>7.5</v>
      </c>
      <c r="E38" s="19"/>
      <c r="F38" s="61">
        <f>SUM(F35:F37)</f>
        <v>128</v>
      </c>
      <c r="G38" s="61">
        <f>SUM(G35:G37)</f>
        <v>24</v>
      </c>
      <c r="H38" s="61">
        <f>SUM(H35:H37)</f>
        <v>1</v>
      </c>
      <c r="I38" s="61">
        <v>0</v>
      </c>
      <c r="J38" s="61">
        <f>SUM(J35:J37)</f>
        <v>2</v>
      </c>
      <c r="K38" s="61">
        <f>SUM(K35:K37)</f>
        <v>3</v>
      </c>
      <c r="L38" s="61"/>
      <c r="M38" s="61"/>
      <c r="N38" s="61"/>
      <c r="O38" s="61"/>
      <c r="P38" s="133"/>
    </row>
    <row r="39" spans="1:16" ht="15">
      <c r="A39" s="113" t="s">
        <v>4</v>
      </c>
      <c r="B39" s="114"/>
      <c r="C39" s="115"/>
      <c r="D39" s="17">
        <f>D30+D34+D38</f>
        <v>23.5</v>
      </c>
      <c r="E39" s="17"/>
      <c r="F39" s="61">
        <f aca="true" t="shared" si="2" ref="F39:K39">F30+F34+F38</f>
        <v>386</v>
      </c>
      <c r="G39" s="61">
        <f t="shared" si="2"/>
        <v>94</v>
      </c>
      <c r="H39" s="61">
        <f t="shared" si="2"/>
        <v>9</v>
      </c>
      <c r="I39" s="61">
        <f t="shared" si="2"/>
        <v>4</v>
      </c>
      <c r="J39" s="61">
        <f t="shared" si="2"/>
        <v>5</v>
      </c>
      <c r="K39" s="61">
        <f t="shared" si="2"/>
        <v>5</v>
      </c>
      <c r="L39" s="61">
        <v>0</v>
      </c>
      <c r="M39" s="61">
        <v>0</v>
      </c>
      <c r="N39" s="61">
        <v>0</v>
      </c>
      <c r="O39" s="61">
        <v>0</v>
      </c>
      <c r="P39" s="11"/>
    </row>
    <row r="40" spans="1:16" s="32" customFormat="1" ht="14.25" customHeight="1" thickBot="1">
      <c r="A40" s="118" t="s">
        <v>35</v>
      </c>
      <c r="B40" s="31" t="s">
        <v>100</v>
      </c>
      <c r="C40" s="44" t="s">
        <v>99</v>
      </c>
      <c r="D40" s="43">
        <v>2</v>
      </c>
      <c r="E40" s="31" t="s">
        <v>16</v>
      </c>
      <c r="F40" s="43">
        <v>32</v>
      </c>
      <c r="G40" s="43">
        <v>32</v>
      </c>
      <c r="H40" s="43">
        <v>2</v>
      </c>
      <c r="I40" s="43"/>
      <c r="J40" s="43"/>
      <c r="K40" s="43"/>
      <c r="L40" s="43"/>
      <c r="M40" s="43"/>
      <c r="N40" s="43"/>
      <c r="O40" s="43"/>
      <c r="P40" s="126" t="s">
        <v>73</v>
      </c>
    </row>
    <row r="41" spans="1:16" ht="15.75" thickBot="1">
      <c r="A41" s="118"/>
      <c r="B41" s="57" t="s">
        <v>237</v>
      </c>
      <c r="C41" s="60" t="s">
        <v>238</v>
      </c>
      <c r="D41" s="61">
        <v>2</v>
      </c>
      <c r="E41" s="62" t="s">
        <v>18</v>
      </c>
      <c r="F41" s="61">
        <v>40</v>
      </c>
      <c r="G41" s="61">
        <v>8</v>
      </c>
      <c r="H41" s="61"/>
      <c r="I41" s="61"/>
      <c r="J41" s="61">
        <v>2</v>
      </c>
      <c r="K41" s="61"/>
      <c r="L41" s="61"/>
      <c r="M41" s="61"/>
      <c r="N41" s="61"/>
      <c r="O41" s="61"/>
      <c r="P41" s="74"/>
    </row>
    <row r="42" spans="1:16" ht="15">
      <c r="A42" s="118"/>
      <c r="B42" s="59" t="s">
        <v>236</v>
      </c>
      <c r="C42" s="58" t="s">
        <v>235</v>
      </c>
      <c r="D42" s="61">
        <v>2</v>
      </c>
      <c r="E42" s="62" t="s">
        <v>18</v>
      </c>
      <c r="F42" s="61">
        <v>64</v>
      </c>
      <c r="G42" s="61"/>
      <c r="H42" s="61"/>
      <c r="I42" s="61"/>
      <c r="J42" s="61"/>
      <c r="K42" s="61">
        <v>2</v>
      </c>
      <c r="L42" s="61"/>
      <c r="M42" s="61"/>
      <c r="N42" s="61"/>
      <c r="O42" s="61"/>
      <c r="P42" s="74"/>
    </row>
    <row r="43" spans="1:16" s="32" customFormat="1" ht="15">
      <c r="A43" s="118"/>
      <c r="B43" s="31" t="s">
        <v>152</v>
      </c>
      <c r="C43" s="44" t="s">
        <v>102</v>
      </c>
      <c r="D43" s="43">
        <v>1</v>
      </c>
      <c r="E43" s="31" t="s">
        <v>16</v>
      </c>
      <c r="F43" s="43">
        <v>16</v>
      </c>
      <c r="G43" s="43"/>
      <c r="H43" s="43"/>
      <c r="I43" s="43">
        <v>1</v>
      </c>
      <c r="J43" s="43"/>
      <c r="K43" s="43"/>
      <c r="L43" s="43"/>
      <c r="M43" s="43"/>
      <c r="N43" s="43"/>
      <c r="O43" s="43"/>
      <c r="P43" s="74"/>
    </row>
    <row r="44" spans="1:16" ht="15">
      <c r="A44" s="118"/>
      <c r="B44" s="62" t="s">
        <v>153</v>
      </c>
      <c r="C44" s="45" t="s">
        <v>151</v>
      </c>
      <c r="D44" s="61">
        <v>2</v>
      </c>
      <c r="E44" s="62" t="s">
        <v>18</v>
      </c>
      <c r="F44" s="61">
        <v>32</v>
      </c>
      <c r="G44" s="61">
        <v>6</v>
      </c>
      <c r="H44" s="61"/>
      <c r="I44" s="61"/>
      <c r="J44" s="61"/>
      <c r="K44" s="61">
        <v>2</v>
      </c>
      <c r="L44" s="61"/>
      <c r="M44" s="61"/>
      <c r="N44" s="61"/>
      <c r="O44" s="61"/>
      <c r="P44" s="74"/>
    </row>
    <row r="45" spans="1:16" s="46" customFormat="1" ht="15">
      <c r="A45" s="118"/>
      <c r="B45" s="62" t="s">
        <v>149</v>
      </c>
      <c r="C45" s="45" t="s">
        <v>150</v>
      </c>
      <c r="D45" s="61">
        <v>3</v>
      </c>
      <c r="E45" s="62" t="s">
        <v>18</v>
      </c>
      <c r="F45" s="61">
        <v>48</v>
      </c>
      <c r="G45" s="61">
        <v>16</v>
      </c>
      <c r="H45" s="61"/>
      <c r="I45" s="61"/>
      <c r="J45" s="61"/>
      <c r="K45" s="61">
        <v>3</v>
      </c>
      <c r="L45" s="61"/>
      <c r="M45" s="61"/>
      <c r="N45" s="61"/>
      <c r="O45" s="61"/>
      <c r="P45" s="74"/>
    </row>
    <row r="46" spans="1:16" s="32" customFormat="1" ht="15.75" thickBot="1">
      <c r="A46" s="118"/>
      <c r="B46" s="31" t="s">
        <v>230</v>
      </c>
      <c r="C46" s="44" t="s">
        <v>229</v>
      </c>
      <c r="D46" s="43">
        <v>3</v>
      </c>
      <c r="E46" s="31" t="s">
        <v>18</v>
      </c>
      <c r="F46" s="43">
        <v>48</v>
      </c>
      <c r="G46" s="43">
        <v>8</v>
      </c>
      <c r="H46" s="43"/>
      <c r="I46" s="43"/>
      <c r="J46" s="43">
        <v>3</v>
      </c>
      <c r="K46" s="43"/>
      <c r="L46" s="43"/>
      <c r="M46" s="43"/>
      <c r="N46" s="43"/>
      <c r="O46" s="43"/>
      <c r="P46" s="74"/>
    </row>
    <row r="47" spans="1:16" ht="15.75" thickBot="1">
      <c r="A47" s="118"/>
      <c r="B47" s="182" t="s">
        <v>232</v>
      </c>
      <c r="C47" s="183" t="s">
        <v>231</v>
      </c>
      <c r="D47" s="61">
        <v>3</v>
      </c>
      <c r="E47" s="62" t="s">
        <v>18</v>
      </c>
      <c r="F47" s="61">
        <v>48</v>
      </c>
      <c r="G47" s="61">
        <v>8</v>
      </c>
      <c r="H47" s="61"/>
      <c r="I47" s="61"/>
      <c r="J47" s="61">
        <v>2</v>
      </c>
      <c r="K47" s="61"/>
      <c r="L47" s="61"/>
      <c r="M47" s="61"/>
      <c r="N47" s="61"/>
      <c r="O47" s="61"/>
      <c r="P47" s="74"/>
    </row>
    <row r="48" spans="1:16" ht="15">
      <c r="A48" s="118"/>
      <c r="B48" s="62" t="s">
        <v>154</v>
      </c>
      <c r="C48" s="45" t="s">
        <v>165</v>
      </c>
      <c r="D48" s="61">
        <v>2</v>
      </c>
      <c r="E48" s="62" t="s">
        <v>18</v>
      </c>
      <c r="F48" s="61">
        <v>32</v>
      </c>
      <c r="G48" s="61"/>
      <c r="H48" s="61">
        <v>2</v>
      </c>
      <c r="I48" s="61"/>
      <c r="J48" s="61"/>
      <c r="K48" s="61"/>
      <c r="L48" s="61"/>
      <c r="M48" s="61"/>
      <c r="N48" s="61"/>
      <c r="O48" s="61"/>
      <c r="P48" s="74"/>
    </row>
    <row r="49" spans="1:16" ht="15">
      <c r="A49" s="118"/>
      <c r="B49" s="62" t="s">
        <v>155</v>
      </c>
      <c r="C49" s="48" t="s">
        <v>60</v>
      </c>
      <c r="D49" s="61">
        <v>3</v>
      </c>
      <c r="E49" s="62" t="s">
        <v>18</v>
      </c>
      <c r="F49" s="61">
        <v>48</v>
      </c>
      <c r="G49" s="61">
        <v>8</v>
      </c>
      <c r="H49" s="61"/>
      <c r="I49" s="61"/>
      <c r="J49" s="61"/>
      <c r="K49" s="61">
        <v>3</v>
      </c>
      <c r="L49" s="61"/>
      <c r="M49" s="61"/>
      <c r="N49" s="61"/>
      <c r="O49" s="61"/>
      <c r="P49" s="74"/>
    </row>
    <row r="50" spans="1:16" ht="15" customHeight="1">
      <c r="A50" s="118"/>
      <c r="B50" s="62" t="s">
        <v>160</v>
      </c>
      <c r="C50" s="45" t="s">
        <v>61</v>
      </c>
      <c r="D50" s="61">
        <v>3</v>
      </c>
      <c r="E50" s="62" t="s">
        <v>18</v>
      </c>
      <c r="F50" s="61">
        <v>48</v>
      </c>
      <c r="G50" s="61">
        <v>10</v>
      </c>
      <c r="H50" s="61"/>
      <c r="I50" s="61"/>
      <c r="J50" s="61"/>
      <c r="K50" s="61">
        <v>3</v>
      </c>
      <c r="L50" s="61"/>
      <c r="M50" s="61"/>
      <c r="N50" s="61"/>
      <c r="O50" s="61"/>
      <c r="P50" s="74"/>
    </row>
    <row r="51" spans="1:16" s="32" customFormat="1" ht="15">
      <c r="A51" s="118"/>
      <c r="B51" s="31" t="s">
        <v>147</v>
      </c>
      <c r="C51" s="44" t="s">
        <v>148</v>
      </c>
      <c r="D51" s="43">
        <v>4</v>
      </c>
      <c r="E51" s="31" t="s">
        <v>18</v>
      </c>
      <c r="F51" s="43">
        <v>64</v>
      </c>
      <c r="G51" s="43"/>
      <c r="H51" s="43"/>
      <c r="I51" s="43"/>
      <c r="J51" s="43"/>
      <c r="K51" s="43">
        <v>4</v>
      </c>
      <c r="L51" s="43"/>
      <c r="M51" s="43"/>
      <c r="N51" s="43"/>
      <c r="O51" s="43"/>
      <c r="P51" s="74"/>
    </row>
    <row r="52" spans="1:16" ht="15">
      <c r="A52" s="118"/>
      <c r="B52" s="62" t="s">
        <v>170</v>
      </c>
      <c r="C52" s="47" t="s">
        <v>171</v>
      </c>
      <c r="D52" s="61">
        <v>1</v>
      </c>
      <c r="E52" s="62" t="s">
        <v>18</v>
      </c>
      <c r="F52" s="61">
        <v>40</v>
      </c>
      <c r="G52" s="61">
        <v>40</v>
      </c>
      <c r="H52" s="61"/>
      <c r="I52" s="61"/>
      <c r="J52" s="61"/>
      <c r="K52" s="61">
        <v>1</v>
      </c>
      <c r="L52" s="61"/>
      <c r="M52" s="61"/>
      <c r="N52" s="61"/>
      <c r="O52" s="61"/>
      <c r="P52" s="74"/>
    </row>
    <row r="53" spans="1:16" ht="15">
      <c r="A53" s="118"/>
      <c r="B53" s="62" t="s">
        <v>172</v>
      </c>
      <c r="C53" s="45" t="s">
        <v>62</v>
      </c>
      <c r="D53" s="61">
        <v>2</v>
      </c>
      <c r="E53" s="62" t="s">
        <v>18</v>
      </c>
      <c r="F53" s="61">
        <v>32</v>
      </c>
      <c r="G53" s="61">
        <v>10</v>
      </c>
      <c r="H53" s="61"/>
      <c r="I53" s="61">
        <v>2</v>
      </c>
      <c r="J53" s="61"/>
      <c r="K53" s="61"/>
      <c r="L53" s="61"/>
      <c r="M53" s="61"/>
      <c r="N53" s="61"/>
      <c r="O53" s="61"/>
      <c r="P53" s="74"/>
    </row>
    <row r="54" spans="1:16" s="32" customFormat="1" ht="15">
      <c r="A54" s="118"/>
      <c r="B54" s="31" t="s">
        <v>173</v>
      </c>
      <c r="C54" s="44" t="s">
        <v>242</v>
      </c>
      <c r="D54" s="43">
        <v>2.5</v>
      </c>
      <c r="E54" s="31" t="s">
        <v>58</v>
      </c>
      <c r="F54" s="43">
        <v>40</v>
      </c>
      <c r="G54" s="43">
        <v>10</v>
      </c>
      <c r="H54" s="43"/>
      <c r="I54" s="43"/>
      <c r="J54" s="43"/>
      <c r="K54" s="43">
        <v>2.5</v>
      </c>
      <c r="L54" s="43"/>
      <c r="M54" s="43"/>
      <c r="N54" s="43"/>
      <c r="O54" s="43"/>
      <c r="P54" s="74"/>
    </row>
    <row r="55" spans="1:16" ht="15">
      <c r="A55" s="118"/>
      <c r="B55" s="62" t="s">
        <v>212</v>
      </c>
      <c r="C55" s="47" t="s">
        <v>213</v>
      </c>
      <c r="D55" s="61">
        <v>3</v>
      </c>
      <c r="E55" s="62" t="s">
        <v>18</v>
      </c>
      <c r="F55" s="61">
        <v>48</v>
      </c>
      <c r="G55" s="61"/>
      <c r="H55" s="61"/>
      <c r="I55" s="61"/>
      <c r="J55" s="61"/>
      <c r="K55" s="61"/>
      <c r="L55" s="61">
        <v>3</v>
      </c>
      <c r="M55" s="61"/>
      <c r="N55" s="61"/>
      <c r="O55" s="61"/>
      <c r="P55" s="74"/>
    </row>
    <row r="56" spans="1:16" ht="15">
      <c r="A56" s="118"/>
      <c r="B56" s="92" t="s">
        <v>33</v>
      </c>
      <c r="C56" s="92"/>
      <c r="D56" s="61">
        <f>SUM(D40:D55)</f>
        <v>38.5</v>
      </c>
      <c r="E56" s="66"/>
      <c r="F56" s="61">
        <f aca="true" t="shared" si="3" ref="F56:N56">SUM(F40:F55)</f>
        <v>680</v>
      </c>
      <c r="G56" s="61">
        <f t="shared" si="3"/>
        <v>156</v>
      </c>
      <c r="H56" s="61">
        <f t="shared" si="3"/>
        <v>4</v>
      </c>
      <c r="I56" s="61">
        <f t="shared" si="3"/>
        <v>3</v>
      </c>
      <c r="J56" s="61">
        <f t="shared" si="3"/>
        <v>7</v>
      </c>
      <c r="K56" s="61">
        <f t="shared" si="3"/>
        <v>20.5</v>
      </c>
      <c r="L56" s="61">
        <f t="shared" si="3"/>
        <v>3</v>
      </c>
      <c r="M56" s="61">
        <f t="shared" si="3"/>
        <v>0</v>
      </c>
      <c r="N56" s="61">
        <f t="shared" si="3"/>
        <v>0</v>
      </c>
      <c r="O56" s="61">
        <f>SUM(P40:P55)</f>
        <v>0</v>
      </c>
      <c r="P56" s="74"/>
    </row>
    <row r="57" spans="1:16" ht="15" customHeight="1">
      <c r="A57" s="113" t="s">
        <v>32</v>
      </c>
      <c r="B57" s="114"/>
      <c r="C57" s="115"/>
      <c r="D57" s="17">
        <f>D39+D56</f>
        <v>62</v>
      </c>
      <c r="E57" s="17"/>
      <c r="F57" s="61">
        <f aca="true" t="shared" si="4" ref="F57:O57">F39+F56</f>
        <v>1066</v>
      </c>
      <c r="G57" s="61">
        <f t="shared" si="4"/>
        <v>250</v>
      </c>
      <c r="H57" s="61">
        <f t="shared" si="4"/>
        <v>13</v>
      </c>
      <c r="I57" s="61">
        <f t="shared" si="4"/>
        <v>7</v>
      </c>
      <c r="J57" s="61">
        <f t="shared" si="4"/>
        <v>12</v>
      </c>
      <c r="K57" s="61">
        <f t="shared" si="4"/>
        <v>25.5</v>
      </c>
      <c r="L57" s="61">
        <f t="shared" si="4"/>
        <v>3</v>
      </c>
      <c r="M57" s="61">
        <f t="shared" si="4"/>
        <v>0</v>
      </c>
      <c r="N57" s="61">
        <f t="shared" si="4"/>
        <v>0</v>
      </c>
      <c r="O57" s="61">
        <f t="shared" si="4"/>
        <v>0</v>
      </c>
      <c r="P57" s="12"/>
    </row>
    <row r="58" spans="1:16" ht="14.2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4.25" customHeight="1">
      <c r="A59" s="104" t="s">
        <v>36</v>
      </c>
      <c r="B59" s="67" t="s">
        <v>7</v>
      </c>
      <c r="C59" s="96" t="s">
        <v>1</v>
      </c>
      <c r="D59" s="96" t="s">
        <v>8</v>
      </c>
      <c r="E59" s="104" t="s">
        <v>39</v>
      </c>
      <c r="F59" s="96" t="s">
        <v>40</v>
      </c>
      <c r="G59" s="96" t="s">
        <v>3</v>
      </c>
      <c r="H59" s="116" t="s">
        <v>2</v>
      </c>
      <c r="I59" s="117"/>
      <c r="J59" s="117"/>
      <c r="K59" s="117"/>
      <c r="L59" s="117"/>
      <c r="M59" s="117"/>
      <c r="N59" s="117"/>
      <c r="O59" s="117"/>
      <c r="P59" s="96" t="s">
        <v>41</v>
      </c>
    </row>
    <row r="60" spans="1:16" ht="15">
      <c r="A60" s="132"/>
      <c r="B60" s="68"/>
      <c r="C60" s="97"/>
      <c r="D60" s="97"/>
      <c r="E60" s="111"/>
      <c r="F60" s="97"/>
      <c r="G60" s="97"/>
      <c r="H60" s="64">
        <v>1</v>
      </c>
      <c r="I60" s="62">
        <v>2</v>
      </c>
      <c r="J60" s="1">
        <v>3</v>
      </c>
      <c r="K60" s="62">
        <v>4</v>
      </c>
      <c r="L60" s="1">
        <v>5</v>
      </c>
      <c r="M60" s="62">
        <v>6</v>
      </c>
      <c r="N60" s="62">
        <v>7</v>
      </c>
      <c r="O60" s="64">
        <v>8</v>
      </c>
      <c r="P60" s="97"/>
    </row>
    <row r="61" spans="1:16" ht="15" customHeight="1">
      <c r="A61" s="79"/>
      <c r="B61" s="62" t="s">
        <v>127</v>
      </c>
      <c r="C61" s="47" t="s">
        <v>126</v>
      </c>
      <c r="D61" s="61">
        <v>3</v>
      </c>
      <c r="E61" s="62" t="s">
        <v>42</v>
      </c>
      <c r="F61" s="61">
        <v>48</v>
      </c>
      <c r="G61" s="61">
        <v>10</v>
      </c>
      <c r="H61" s="61"/>
      <c r="I61" s="61"/>
      <c r="J61" s="61"/>
      <c r="K61" s="61"/>
      <c r="L61" s="61">
        <v>3</v>
      </c>
      <c r="M61" s="61"/>
      <c r="N61" s="61"/>
      <c r="O61" s="61"/>
      <c r="P61" s="106"/>
    </row>
    <row r="62" spans="1:16" s="32" customFormat="1" ht="15">
      <c r="A62" s="79"/>
      <c r="B62" s="31" t="s">
        <v>123</v>
      </c>
      <c r="C62" s="44" t="s">
        <v>243</v>
      </c>
      <c r="D62" s="43">
        <v>2.5</v>
      </c>
      <c r="E62" s="31" t="s">
        <v>42</v>
      </c>
      <c r="F62" s="43">
        <v>40</v>
      </c>
      <c r="G62" s="43">
        <v>8</v>
      </c>
      <c r="H62" s="43"/>
      <c r="I62" s="43"/>
      <c r="J62" s="43"/>
      <c r="K62" s="43"/>
      <c r="L62" s="43">
        <v>2.5</v>
      </c>
      <c r="M62" s="43"/>
      <c r="N62" s="43"/>
      <c r="O62" s="43"/>
      <c r="P62" s="107"/>
    </row>
    <row r="63" spans="1:16" s="32" customFormat="1" ht="15">
      <c r="A63" s="79"/>
      <c r="B63" s="31" t="s">
        <v>113</v>
      </c>
      <c r="C63" s="49" t="s">
        <v>116</v>
      </c>
      <c r="D63" s="43">
        <v>3</v>
      </c>
      <c r="E63" s="31" t="s">
        <v>42</v>
      </c>
      <c r="F63" s="43">
        <v>48</v>
      </c>
      <c r="G63" s="43"/>
      <c r="H63" s="43"/>
      <c r="I63" s="43"/>
      <c r="J63" s="43"/>
      <c r="K63" s="43">
        <v>3</v>
      </c>
      <c r="L63" s="43"/>
      <c r="M63" s="43"/>
      <c r="N63" s="43"/>
      <c r="O63" s="43"/>
      <c r="P63" s="107"/>
    </row>
    <row r="64" spans="1:16" ht="15">
      <c r="A64" s="80"/>
      <c r="B64" s="62"/>
      <c r="C64" s="66" t="s">
        <v>43</v>
      </c>
      <c r="D64" s="61">
        <f>SUM(D61:D63)</f>
        <v>8.5</v>
      </c>
      <c r="E64" s="62"/>
      <c r="F64" s="61">
        <f aca="true" t="shared" si="5" ref="F64:N64">SUM(F61:F63)</f>
        <v>136</v>
      </c>
      <c r="G64" s="61">
        <f t="shared" si="5"/>
        <v>18</v>
      </c>
      <c r="H64" s="61">
        <f t="shared" si="5"/>
        <v>0</v>
      </c>
      <c r="I64" s="61">
        <f t="shared" si="5"/>
        <v>0</v>
      </c>
      <c r="J64" s="61">
        <f t="shared" si="5"/>
        <v>0</v>
      </c>
      <c r="K64" s="61">
        <f t="shared" si="5"/>
        <v>3</v>
      </c>
      <c r="L64" s="61">
        <f t="shared" si="5"/>
        <v>5.5</v>
      </c>
      <c r="M64" s="61">
        <f t="shared" si="5"/>
        <v>0</v>
      </c>
      <c r="N64" s="61">
        <f t="shared" si="5"/>
        <v>0</v>
      </c>
      <c r="O64" s="61">
        <v>0</v>
      </c>
      <c r="P64" s="108"/>
    </row>
    <row r="65" spans="1:16" ht="14.25" customHeight="1">
      <c r="A65" s="129" t="s">
        <v>38</v>
      </c>
      <c r="B65" s="62" t="s">
        <v>167</v>
      </c>
      <c r="C65" s="47" t="s">
        <v>166</v>
      </c>
      <c r="D65" s="61">
        <v>3</v>
      </c>
      <c r="E65" s="62" t="s">
        <v>42</v>
      </c>
      <c r="F65" s="61">
        <v>48</v>
      </c>
      <c r="G65" s="61"/>
      <c r="H65" s="61"/>
      <c r="I65" s="61"/>
      <c r="J65" s="61"/>
      <c r="K65" s="61"/>
      <c r="L65" s="61">
        <v>3</v>
      </c>
      <c r="M65" s="61"/>
      <c r="N65" s="61"/>
      <c r="O65" s="61"/>
      <c r="P65" s="144" t="s">
        <v>45</v>
      </c>
    </row>
    <row r="66" spans="1:16" ht="15">
      <c r="A66" s="130"/>
      <c r="B66" s="62" t="s">
        <v>176</v>
      </c>
      <c r="C66" s="47" t="s">
        <v>175</v>
      </c>
      <c r="D66" s="61">
        <v>2</v>
      </c>
      <c r="E66" s="62" t="s">
        <v>42</v>
      </c>
      <c r="F66" s="61">
        <v>32</v>
      </c>
      <c r="G66" s="61"/>
      <c r="H66" s="61"/>
      <c r="I66" s="61"/>
      <c r="J66" s="61"/>
      <c r="K66" s="61"/>
      <c r="L66" s="61">
        <v>2</v>
      </c>
      <c r="M66" s="61"/>
      <c r="N66" s="61"/>
      <c r="O66" s="61"/>
      <c r="P66" s="79"/>
    </row>
    <row r="67" spans="1:16" ht="15">
      <c r="A67" s="130"/>
      <c r="B67" s="62" t="s">
        <v>129</v>
      </c>
      <c r="C67" s="45" t="s">
        <v>63</v>
      </c>
      <c r="D67" s="61">
        <v>2</v>
      </c>
      <c r="E67" s="62" t="s">
        <v>42</v>
      </c>
      <c r="F67" s="61">
        <v>32</v>
      </c>
      <c r="G67" s="61"/>
      <c r="H67" s="61"/>
      <c r="I67" s="61"/>
      <c r="J67" s="61"/>
      <c r="K67" s="61"/>
      <c r="L67" s="61"/>
      <c r="M67" s="61">
        <v>2</v>
      </c>
      <c r="N67" s="61"/>
      <c r="O67" s="61"/>
      <c r="P67" s="79"/>
    </row>
    <row r="68" spans="1:16" ht="15">
      <c r="A68" s="130"/>
      <c r="B68" s="62" t="s">
        <v>177</v>
      </c>
      <c r="C68" s="45" t="s">
        <v>178</v>
      </c>
      <c r="D68" s="61">
        <v>2</v>
      </c>
      <c r="E68" s="62" t="s">
        <v>18</v>
      </c>
      <c r="F68" s="61">
        <v>32</v>
      </c>
      <c r="G68" s="61"/>
      <c r="H68" s="61"/>
      <c r="I68" s="61"/>
      <c r="J68" s="61"/>
      <c r="K68" s="61"/>
      <c r="L68" s="61"/>
      <c r="M68" s="61">
        <v>2</v>
      </c>
      <c r="N68" s="61"/>
      <c r="O68" s="61"/>
      <c r="P68" s="79"/>
    </row>
    <row r="69" spans="1:16" s="32" customFormat="1" ht="15">
      <c r="A69" s="130"/>
      <c r="B69" s="31" t="s">
        <v>163</v>
      </c>
      <c r="C69" s="44" t="s">
        <v>69</v>
      </c>
      <c r="D69" s="43">
        <v>3</v>
      </c>
      <c r="E69" s="31" t="s">
        <v>18</v>
      </c>
      <c r="F69" s="43">
        <v>48</v>
      </c>
      <c r="G69" s="43">
        <v>8</v>
      </c>
      <c r="H69" s="43"/>
      <c r="I69" s="43"/>
      <c r="J69" s="43"/>
      <c r="K69" s="43"/>
      <c r="L69" s="43">
        <v>3</v>
      </c>
      <c r="M69" s="43"/>
      <c r="N69" s="43"/>
      <c r="O69" s="43"/>
      <c r="P69" s="79"/>
    </row>
    <row r="70" spans="1:16" ht="15">
      <c r="A70" s="130"/>
      <c r="B70" s="62" t="s">
        <v>179</v>
      </c>
      <c r="C70" s="45" t="s">
        <v>174</v>
      </c>
      <c r="D70" s="61">
        <v>2</v>
      </c>
      <c r="E70" s="62" t="s">
        <v>18</v>
      </c>
      <c r="F70" s="61">
        <v>32</v>
      </c>
      <c r="G70" s="61">
        <v>4</v>
      </c>
      <c r="H70" s="61"/>
      <c r="I70" s="61"/>
      <c r="J70" s="61"/>
      <c r="K70" s="61"/>
      <c r="L70" s="61"/>
      <c r="M70" s="61"/>
      <c r="N70" s="61">
        <v>2</v>
      </c>
      <c r="O70" s="61"/>
      <c r="P70" s="79"/>
    </row>
    <row r="71" spans="1:16" s="32" customFormat="1" ht="15">
      <c r="A71" s="130"/>
      <c r="B71" s="31" t="s">
        <v>115</v>
      </c>
      <c r="C71" s="44" t="s">
        <v>114</v>
      </c>
      <c r="D71" s="43">
        <v>2</v>
      </c>
      <c r="E71" s="31" t="s">
        <v>42</v>
      </c>
      <c r="F71" s="43">
        <v>32</v>
      </c>
      <c r="G71" s="43"/>
      <c r="H71" s="43"/>
      <c r="I71" s="43"/>
      <c r="J71" s="43"/>
      <c r="K71" s="43">
        <v>2</v>
      </c>
      <c r="L71" s="43"/>
      <c r="M71" s="43"/>
      <c r="N71" s="43"/>
      <c r="O71" s="43"/>
      <c r="P71" s="79"/>
    </row>
    <row r="72" spans="1:16" ht="15">
      <c r="A72" s="130"/>
      <c r="B72" s="62" t="s">
        <v>169</v>
      </c>
      <c r="C72" s="47" t="s">
        <v>168</v>
      </c>
      <c r="D72" s="61">
        <v>2</v>
      </c>
      <c r="E72" s="62" t="s">
        <v>42</v>
      </c>
      <c r="F72" s="61">
        <v>32</v>
      </c>
      <c r="G72" s="61">
        <v>12</v>
      </c>
      <c r="H72" s="61"/>
      <c r="I72" s="61"/>
      <c r="J72" s="61"/>
      <c r="K72" s="61"/>
      <c r="L72" s="61">
        <v>2</v>
      </c>
      <c r="M72" s="61"/>
      <c r="N72" s="61"/>
      <c r="O72" s="61"/>
      <c r="P72" s="79"/>
    </row>
    <row r="73" spans="1:16" s="32" customFormat="1" ht="15">
      <c r="A73" s="130"/>
      <c r="B73" s="31" t="s">
        <v>117</v>
      </c>
      <c r="C73" s="44" t="s">
        <v>118</v>
      </c>
      <c r="D73" s="43">
        <v>1</v>
      </c>
      <c r="E73" s="31" t="s">
        <v>44</v>
      </c>
      <c r="F73" s="43">
        <v>32</v>
      </c>
      <c r="G73" s="43">
        <v>32</v>
      </c>
      <c r="H73" s="43"/>
      <c r="I73" s="43"/>
      <c r="J73" s="43"/>
      <c r="K73" s="43">
        <v>1</v>
      </c>
      <c r="L73" s="43"/>
      <c r="M73" s="43"/>
      <c r="N73" s="43"/>
      <c r="O73" s="43"/>
      <c r="P73" s="79"/>
    </row>
    <row r="74" spans="1:16" ht="15">
      <c r="A74" s="130"/>
      <c r="B74" s="62" t="s">
        <v>181</v>
      </c>
      <c r="C74" s="47" t="s">
        <v>180</v>
      </c>
      <c r="D74" s="61">
        <v>2.5</v>
      </c>
      <c r="E74" s="62" t="s">
        <v>42</v>
      </c>
      <c r="F74" s="61">
        <v>40</v>
      </c>
      <c r="G74" s="61">
        <v>12</v>
      </c>
      <c r="H74" s="61"/>
      <c r="I74" s="61"/>
      <c r="J74" s="61"/>
      <c r="K74" s="61"/>
      <c r="L74" s="61">
        <v>2.5</v>
      </c>
      <c r="M74" s="61"/>
      <c r="N74" s="61"/>
      <c r="O74" s="61"/>
      <c r="P74" s="79"/>
    </row>
    <row r="75" spans="1:16" ht="15.75" thickBot="1">
      <c r="A75" s="130"/>
      <c r="B75" s="62" t="s">
        <v>133</v>
      </c>
      <c r="C75" s="48" t="s">
        <v>64</v>
      </c>
      <c r="D75" s="61">
        <v>2</v>
      </c>
      <c r="E75" s="66" t="s">
        <v>42</v>
      </c>
      <c r="F75" s="61">
        <v>32</v>
      </c>
      <c r="G75" s="61"/>
      <c r="H75" s="61"/>
      <c r="I75" s="61"/>
      <c r="J75" s="61"/>
      <c r="K75" s="61"/>
      <c r="L75" s="61"/>
      <c r="M75" s="61">
        <v>2</v>
      </c>
      <c r="N75" s="61"/>
      <c r="O75" s="61"/>
      <c r="P75" s="79"/>
    </row>
    <row r="76" spans="1:16" s="32" customFormat="1" ht="15.75" thickBot="1">
      <c r="A76" s="130"/>
      <c r="B76" s="56" t="s">
        <v>234</v>
      </c>
      <c r="C76" s="55" t="s">
        <v>233</v>
      </c>
      <c r="D76" s="50">
        <v>2</v>
      </c>
      <c r="E76" s="31" t="s">
        <v>42</v>
      </c>
      <c r="F76" s="43">
        <v>32</v>
      </c>
      <c r="G76" s="43">
        <v>12</v>
      </c>
      <c r="H76" s="43"/>
      <c r="I76" s="43"/>
      <c r="J76" s="50">
        <v>2</v>
      </c>
      <c r="K76" s="43"/>
      <c r="L76" s="43"/>
      <c r="M76" s="43"/>
      <c r="N76" s="43"/>
      <c r="O76" s="43"/>
      <c r="P76" s="79"/>
    </row>
    <row r="77" spans="1:16" ht="15">
      <c r="A77" s="130"/>
      <c r="B77" s="62" t="s">
        <v>183</v>
      </c>
      <c r="C77" s="47" t="s">
        <v>182</v>
      </c>
      <c r="D77" s="61">
        <v>2</v>
      </c>
      <c r="E77" s="62" t="s">
        <v>44</v>
      </c>
      <c r="F77" s="61">
        <v>32</v>
      </c>
      <c r="G77" s="61"/>
      <c r="H77" s="61"/>
      <c r="I77" s="61"/>
      <c r="J77" s="61"/>
      <c r="K77" s="61"/>
      <c r="L77" s="61"/>
      <c r="M77" s="61"/>
      <c r="N77" s="61">
        <v>2</v>
      </c>
      <c r="O77" s="61"/>
      <c r="P77" s="79"/>
    </row>
    <row r="78" spans="1:16" ht="15">
      <c r="A78" s="130"/>
      <c r="B78" s="62" t="s">
        <v>134</v>
      </c>
      <c r="C78" s="48" t="s">
        <v>65</v>
      </c>
      <c r="D78" s="61">
        <v>2</v>
      </c>
      <c r="E78" s="62" t="s">
        <v>44</v>
      </c>
      <c r="F78" s="61">
        <v>32</v>
      </c>
      <c r="G78" s="61"/>
      <c r="H78" s="61"/>
      <c r="I78" s="61"/>
      <c r="J78" s="61"/>
      <c r="K78" s="61"/>
      <c r="L78" s="61"/>
      <c r="M78" s="61">
        <v>2</v>
      </c>
      <c r="N78" s="61"/>
      <c r="O78" s="61"/>
      <c r="P78" s="79"/>
    </row>
    <row r="79" spans="1:16" ht="15">
      <c r="A79" s="130"/>
      <c r="B79" s="62" t="s">
        <v>164</v>
      </c>
      <c r="C79" s="48" t="s">
        <v>66</v>
      </c>
      <c r="D79" s="61">
        <v>2</v>
      </c>
      <c r="E79" s="62" t="s">
        <v>42</v>
      </c>
      <c r="F79" s="61">
        <v>32</v>
      </c>
      <c r="G79" s="61"/>
      <c r="H79" s="61"/>
      <c r="I79" s="61"/>
      <c r="J79" s="61"/>
      <c r="K79" s="61"/>
      <c r="L79" s="61">
        <v>2</v>
      </c>
      <c r="M79" s="61"/>
      <c r="N79" s="61"/>
      <c r="O79" s="61"/>
      <c r="P79" s="79"/>
    </row>
    <row r="80" spans="1:16" ht="15">
      <c r="A80" s="130"/>
      <c r="B80" s="62" t="s">
        <v>185</v>
      </c>
      <c r="C80" s="47" t="s">
        <v>184</v>
      </c>
      <c r="D80" s="61">
        <v>2</v>
      </c>
      <c r="E80" s="62" t="s">
        <v>42</v>
      </c>
      <c r="F80" s="61">
        <v>32</v>
      </c>
      <c r="G80" s="61"/>
      <c r="H80" s="61"/>
      <c r="I80" s="61"/>
      <c r="J80" s="61"/>
      <c r="K80" s="61"/>
      <c r="L80" s="61">
        <v>2</v>
      </c>
      <c r="M80" s="61"/>
      <c r="N80" s="61"/>
      <c r="O80" s="61"/>
      <c r="P80" s="79"/>
    </row>
    <row r="81" spans="1:16" ht="15">
      <c r="A81" s="130"/>
      <c r="B81" s="62" t="s">
        <v>187</v>
      </c>
      <c r="C81" s="47" t="s">
        <v>186</v>
      </c>
      <c r="D81" s="61">
        <v>2</v>
      </c>
      <c r="E81" s="62" t="s">
        <v>42</v>
      </c>
      <c r="F81" s="61">
        <v>32</v>
      </c>
      <c r="G81" s="61"/>
      <c r="H81" s="61"/>
      <c r="I81" s="61"/>
      <c r="J81" s="61"/>
      <c r="K81" s="61"/>
      <c r="L81" s="61"/>
      <c r="M81" s="61"/>
      <c r="N81" s="61">
        <v>2</v>
      </c>
      <c r="O81" s="61"/>
      <c r="P81" s="79"/>
    </row>
    <row r="82" spans="1:16" ht="15">
      <c r="A82" s="130"/>
      <c r="B82" s="62" t="s">
        <v>139</v>
      </c>
      <c r="C82" s="47" t="s">
        <v>140</v>
      </c>
      <c r="D82" s="61">
        <v>2</v>
      </c>
      <c r="E82" s="62" t="s">
        <v>42</v>
      </c>
      <c r="F82" s="61">
        <v>32</v>
      </c>
      <c r="G82" s="61">
        <v>4</v>
      </c>
      <c r="H82" s="61"/>
      <c r="I82" s="61"/>
      <c r="J82" s="61"/>
      <c r="K82" s="61"/>
      <c r="L82" s="61"/>
      <c r="M82" s="61">
        <v>2</v>
      </c>
      <c r="N82" s="61"/>
      <c r="O82" s="61"/>
      <c r="P82" s="79"/>
    </row>
    <row r="83" spans="1:16" s="32" customFormat="1" ht="15">
      <c r="A83" s="130"/>
      <c r="B83" s="31" t="s">
        <v>128</v>
      </c>
      <c r="C83" s="44" t="s">
        <v>240</v>
      </c>
      <c r="D83" s="43">
        <v>2</v>
      </c>
      <c r="E83" s="31" t="s">
        <v>42</v>
      </c>
      <c r="F83" s="43">
        <v>32</v>
      </c>
      <c r="G83" s="43">
        <v>12</v>
      </c>
      <c r="H83" s="43"/>
      <c r="I83" s="43"/>
      <c r="J83" s="43"/>
      <c r="K83" s="43"/>
      <c r="L83" s="43">
        <v>2</v>
      </c>
      <c r="M83" s="43"/>
      <c r="N83" s="43"/>
      <c r="O83" s="43"/>
      <c r="P83" s="79"/>
    </row>
    <row r="84" spans="1:16" ht="15">
      <c r="A84" s="130"/>
      <c r="B84" s="62" t="s">
        <v>189</v>
      </c>
      <c r="C84" s="47" t="s">
        <v>188</v>
      </c>
      <c r="D84" s="61">
        <v>1</v>
      </c>
      <c r="E84" s="62" t="s">
        <v>42</v>
      </c>
      <c r="F84" s="61">
        <v>16</v>
      </c>
      <c r="G84" s="61"/>
      <c r="H84" s="61"/>
      <c r="I84" s="61"/>
      <c r="J84" s="61"/>
      <c r="K84" s="61"/>
      <c r="L84" s="61"/>
      <c r="M84" s="61"/>
      <c r="N84" s="61">
        <v>1</v>
      </c>
      <c r="O84" s="61"/>
      <c r="P84" s="79"/>
    </row>
    <row r="85" spans="1:16" ht="15">
      <c r="A85" s="131"/>
      <c r="B85" s="133" t="s">
        <v>43</v>
      </c>
      <c r="C85" s="133"/>
      <c r="D85" s="61">
        <f>SUM(D65:D84)</f>
        <v>40.5</v>
      </c>
      <c r="E85" s="62"/>
      <c r="F85" s="61">
        <f aca="true" t="shared" si="6" ref="F85:N85">SUM(F65:F84)</f>
        <v>664</v>
      </c>
      <c r="G85" s="61">
        <f t="shared" si="6"/>
        <v>96</v>
      </c>
      <c r="H85" s="61">
        <f t="shared" si="6"/>
        <v>0</v>
      </c>
      <c r="I85" s="61">
        <f t="shared" si="6"/>
        <v>0</v>
      </c>
      <c r="J85" s="61">
        <f t="shared" si="6"/>
        <v>2</v>
      </c>
      <c r="K85" s="61">
        <f t="shared" si="6"/>
        <v>3</v>
      </c>
      <c r="L85" s="61">
        <f t="shared" si="6"/>
        <v>18.5</v>
      </c>
      <c r="M85" s="61">
        <f t="shared" si="6"/>
        <v>10</v>
      </c>
      <c r="N85" s="61">
        <f t="shared" si="6"/>
        <v>7</v>
      </c>
      <c r="O85" s="61">
        <v>0</v>
      </c>
      <c r="P85" s="80"/>
    </row>
    <row r="86" spans="1:16" ht="15">
      <c r="A86" s="140" t="s">
        <v>14</v>
      </c>
      <c r="B86" s="141"/>
      <c r="C86" s="142"/>
      <c r="D86" s="61">
        <f>D64+D85</f>
        <v>49</v>
      </c>
      <c r="E86" s="61"/>
      <c r="F86" s="61">
        <f aca="true" t="shared" si="7" ref="F86:N86">F64+F85</f>
        <v>800</v>
      </c>
      <c r="G86" s="61">
        <f t="shared" si="7"/>
        <v>114</v>
      </c>
      <c r="H86" s="61">
        <f t="shared" si="7"/>
        <v>0</v>
      </c>
      <c r="I86" s="61">
        <f t="shared" si="7"/>
        <v>0</v>
      </c>
      <c r="J86" s="61">
        <f t="shared" si="7"/>
        <v>2</v>
      </c>
      <c r="K86" s="61">
        <f t="shared" si="7"/>
        <v>6</v>
      </c>
      <c r="L86" s="61">
        <f t="shared" si="7"/>
        <v>24</v>
      </c>
      <c r="M86" s="61">
        <f t="shared" si="7"/>
        <v>10</v>
      </c>
      <c r="N86" s="61">
        <f t="shared" si="7"/>
        <v>7</v>
      </c>
      <c r="O86" s="61">
        <v>0</v>
      </c>
      <c r="P86" s="18"/>
    </row>
    <row r="87" spans="1:16" ht="1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s="6" customFormat="1" ht="14.25" customHeight="1">
      <c r="A88" s="104" t="s">
        <v>22</v>
      </c>
      <c r="B88" s="175" t="s">
        <v>7</v>
      </c>
      <c r="C88" s="84" t="s">
        <v>1</v>
      </c>
      <c r="D88" s="143" t="s">
        <v>8</v>
      </c>
      <c r="E88" s="104" t="s">
        <v>23</v>
      </c>
      <c r="F88" s="104" t="s">
        <v>37</v>
      </c>
      <c r="G88" s="124" t="s">
        <v>25</v>
      </c>
      <c r="H88" s="84" t="s">
        <v>2</v>
      </c>
      <c r="I88" s="84"/>
      <c r="J88" s="84"/>
      <c r="K88" s="84"/>
      <c r="L88" s="84"/>
      <c r="M88" s="84"/>
      <c r="N88" s="84"/>
      <c r="O88" s="143"/>
      <c r="P88" s="122" t="s">
        <v>27</v>
      </c>
    </row>
    <row r="89" spans="1:16" s="6" customFormat="1" ht="15">
      <c r="A89" s="132"/>
      <c r="B89" s="176"/>
      <c r="C89" s="104"/>
      <c r="D89" s="177"/>
      <c r="E89" s="111"/>
      <c r="F89" s="111"/>
      <c r="G89" s="125"/>
      <c r="H89" s="3">
        <v>1</v>
      </c>
      <c r="I89" s="3">
        <v>2</v>
      </c>
      <c r="J89" s="3">
        <v>3</v>
      </c>
      <c r="K89" s="3">
        <v>4</v>
      </c>
      <c r="L89" s="3">
        <v>5</v>
      </c>
      <c r="M89" s="3">
        <v>6</v>
      </c>
      <c r="N89" s="3">
        <v>7</v>
      </c>
      <c r="O89" s="4">
        <v>8</v>
      </c>
      <c r="P89" s="123"/>
    </row>
    <row r="90" spans="1:16" s="6" customFormat="1" ht="14.25" customHeight="1">
      <c r="A90" s="120" t="s">
        <v>31</v>
      </c>
      <c r="B90" s="62" t="s">
        <v>191</v>
      </c>
      <c r="C90" s="51" t="s">
        <v>190</v>
      </c>
      <c r="D90" s="61">
        <v>3</v>
      </c>
      <c r="E90" s="2" t="s">
        <v>47</v>
      </c>
      <c r="F90" s="61">
        <v>48</v>
      </c>
      <c r="G90" s="61">
        <v>6</v>
      </c>
      <c r="H90" s="61"/>
      <c r="I90" s="61"/>
      <c r="J90" s="61"/>
      <c r="K90" s="61"/>
      <c r="L90" s="61"/>
      <c r="M90" s="61"/>
      <c r="N90" s="61">
        <v>3</v>
      </c>
      <c r="O90" s="61"/>
      <c r="P90" s="96" t="s">
        <v>50</v>
      </c>
    </row>
    <row r="91" spans="1:16" s="46" customFormat="1" ht="15">
      <c r="A91" s="120"/>
      <c r="B91" s="62" t="s">
        <v>141</v>
      </c>
      <c r="C91" s="52" t="s">
        <v>142</v>
      </c>
      <c r="D91" s="61">
        <v>2.5</v>
      </c>
      <c r="E91" s="2" t="s">
        <v>143</v>
      </c>
      <c r="F91" s="61">
        <v>48</v>
      </c>
      <c r="G91" s="61">
        <v>14</v>
      </c>
      <c r="H91" s="61"/>
      <c r="I91" s="61"/>
      <c r="J91" s="61"/>
      <c r="K91" s="61"/>
      <c r="L91" s="61"/>
      <c r="M91" s="61">
        <v>2.5</v>
      </c>
      <c r="N91" s="61"/>
      <c r="O91" s="61"/>
      <c r="P91" s="119"/>
    </row>
    <row r="92" spans="1:16" s="6" customFormat="1" ht="15">
      <c r="A92" s="120"/>
      <c r="B92" s="62" t="s">
        <v>156</v>
      </c>
      <c r="C92" s="51" t="s">
        <v>157</v>
      </c>
      <c r="D92" s="61">
        <v>3</v>
      </c>
      <c r="E92" s="2" t="s">
        <v>47</v>
      </c>
      <c r="F92" s="61">
        <v>48</v>
      </c>
      <c r="G92" s="61"/>
      <c r="H92" s="61"/>
      <c r="I92" s="61"/>
      <c r="J92" s="61"/>
      <c r="K92" s="61"/>
      <c r="L92" s="61">
        <v>2</v>
      </c>
      <c r="M92" s="61"/>
      <c r="N92" s="61"/>
      <c r="O92" s="61"/>
      <c r="P92" s="119"/>
    </row>
    <row r="93" spans="1:16" s="32" customFormat="1" ht="15">
      <c r="A93" s="120"/>
      <c r="B93" s="31" t="s">
        <v>130</v>
      </c>
      <c r="C93" s="30" t="s">
        <v>239</v>
      </c>
      <c r="D93" s="43">
        <v>3</v>
      </c>
      <c r="E93" s="53" t="s">
        <v>131</v>
      </c>
      <c r="F93" s="43">
        <v>48</v>
      </c>
      <c r="G93" s="43"/>
      <c r="H93" s="43"/>
      <c r="I93" s="43"/>
      <c r="J93" s="43"/>
      <c r="K93" s="43"/>
      <c r="L93" s="43"/>
      <c r="M93" s="43">
        <v>3</v>
      </c>
      <c r="N93" s="43"/>
      <c r="O93" s="43"/>
      <c r="P93" s="119"/>
    </row>
    <row r="94" spans="1:16" s="6" customFormat="1" ht="14.25" customHeight="1">
      <c r="A94" s="120"/>
      <c r="B94" s="62" t="s">
        <v>192</v>
      </c>
      <c r="C94" s="37" t="s">
        <v>244</v>
      </c>
      <c r="D94" s="61">
        <v>2</v>
      </c>
      <c r="E94" s="2" t="s">
        <v>47</v>
      </c>
      <c r="F94" s="61">
        <v>48</v>
      </c>
      <c r="G94" s="61"/>
      <c r="H94" s="61"/>
      <c r="I94" s="61"/>
      <c r="J94" s="61"/>
      <c r="K94" s="61"/>
      <c r="L94" s="61"/>
      <c r="M94" s="61"/>
      <c r="N94" s="61">
        <v>2</v>
      </c>
      <c r="O94" s="61"/>
      <c r="P94" s="119"/>
    </row>
    <row r="95" spans="1:16" s="6" customFormat="1" ht="15">
      <c r="A95" s="120"/>
      <c r="B95" s="62" t="s">
        <v>194</v>
      </c>
      <c r="C95" s="51" t="s">
        <v>193</v>
      </c>
      <c r="D95" s="61">
        <v>2</v>
      </c>
      <c r="E95" s="2" t="s">
        <v>47</v>
      </c>
      <c r="F95" s="61">
        <v>32</v>
      </c>
      <c r="G95" s="61">
        <v>4</v>
      </c>
      <c r="H95" s="61"/>
      <c r="I95" s="61"/>
      <c r="J95" s="61"/>
      <c r="K95" s="61"/>
      <c r="L95" s="61"/>
      <c r="M95" s="61"/>
      <c r="N95" s="61">
        <v>2</v>
      </c>
      <c r="O95" s="61"/>
      <c r="P95" s="119"/>
    </row>
    <row r="96" spans="1:16" s="6" customFormat="1" ht="15">
      <c r="A96" s="120"/>
      <c r="B96" s="62" t="s">
        <v>196</v>
      </c>
      <c r="C96" s="51" t="s">
        <v>195</v>
      </c>
      <c r="D96" s="61">
        <v>2</v>
      </c>
      <c r="E96" s="2" t="s">
        <v>47</v>
      </c>
      <c r="F96" s="61">
        <v>32</v>
      </c>
      <c r="G96" s="61"/>
      <c r="H96" s="61"/>
      <c r="I96" s="61"/>
      <c r="J96" s="61"/>
      <c r="K96" s="61"/>
      <c r="L96" s="61"/>
      <c r="M96" s="61"/>
      <c r="N96" s="61">
        <v>2</v>
      </c>
      <c r="O96" s="61"/>
      <c r="P96" s="119"/>
    </row>
    <row r="97" spans="1:16" s="6" customFormat="1" ht="15">
      <c r="A97" s="120"/>
      <c r="B97" s="62" t="s">
        <v>161</v>
      </c>
      <c r="C97" s="51" t="s">
        <v>162</v>
      </c>
      <c r="D97" s="61">
        <v>3</v>
      </c>
      <c r="E97" s="2" t="s">
        <v>59</v>
      </c>
      <c r="F97" s="61">
        <v>48</v>
      </c>
      <c r="G97" s="61">
        <v>6</v>
      </c>
      <c r="H97" s="61"/>
      <c r="I97" s="61"/>
      <c r="J97" s="61"/>
      <c r="K97" s="61"/>
      <c r="L97" s="61">
        <v>3</v>
      </c>
      <c r="M97" s="61"/>
      <c r="N97" s="61"/>
      <c r="O97" s="61"/>
      <c r="P97" s="119"/>
    </row>
    <row r="98" spans="1:16" s="6" customFormat="1" ht="15">
      <c r="A98" s="120"/>
      <c r="B98" s="62" t="s">
        <v>198</v>
      </c>
      <c r="C98" s="51" t="s">
        <v>197</v>
      </c>
      <c r="D98" s="61">
        <v>2</v>
      </c>
      <c r="E98" s="2" t="s">
        <v>47</v>
      </c>
      <c r="F98" s="61">
        <v>32</v>
      </c>
      <c r="G98" s="61">
        <v>7</v>
      </c>
      <c r="H98" s="61"/>
      <c r="I98" s="61"/>
      <c r="J98" s="61"/>
      <c r="K98" s="61"/>
      <c r="L98" s="61"/>
      <c r="M98" s="61">
        <v>2</v>
      </c>
      <c r="N98" s="61"/>
      <c r="O98" s="61"/>
      <c r="P98" s="119"/>
    </row>
    <row r="99" spans="1:16" s="6" customFormat="1" ht="15">
      <c r="A99" s="120"/>
      <c r="B99" s="62" t="s">
        <v>144</v>
      </c>
      <c r="C99" s="51" t="s">
        <v>145</v>
      </c>
      <c r="D99" s="61">
        <v>2</v>
      </c>
      <c r="E99" s="2" t="s">
        <v>47</v>
      </c>
      <c r="F99" s="61">
        <v>32</v>
      </c>
      <c r="G99" s="61">
        <v>4</v>
      </c>
      <c r="H99" s="61"/>
      <c r="I99" s="61"/>
      <c r="J99" s="61"/>
      <c r="K99" s="61"/>
      <c r="L99" s="61"/>
      <c r="M99" s="61">
        <v>2</v>
      </c>
      <c r="N99" s="61"/>
      <c r="O99" s="61"/>
      <c r="P99" s="119"/>
    </row>
    <row r="100" spans="1:16" s="6" customFormat="1" ht="15">
      <c r="A100" s="120"/>
      <c r="B100" s="62" t="s">
        <v>200</v>
      </c>
      <c r="C100" s="51" t="s">
        <v>199</v>
      </c>
      <c r="D100" s="61">
        <v>2</v>
      </c>
      <c r="E100" s="2" t="s">
        <v>47</v>
      </c>
      <c r="F100" s="61">
        <v>32</v>
      </c>
      <c r="G100" s="61"/>
      <c r="H100" s="61"/>
      <c r="I100" s="61"/>
      <c r="J100" s="61"/>
      <c r="K100" s="61"/>
      <c r="L100" s="61"/>
      <c r="M100" s="61"/>
      <c r="N100" s="61">
        <v>2</v>
      </c>
      <c r="O100" s="61"/>
      <c r="P100" s="119"/>
    </row>
    <row r="101" spans="1:16" s="6" customFormat="1" ht="15">
      <c r="A101" s="120"/>
      <c r="B101" s="69"/>
      <c r="C101" s="69" t="s">
        <v>48</v>
      </c>
      <c r="D101" s="61">
        <f>SUM(D90:D100)</f>
        <v>26.5</v>
      </c>
      <c r="E101" s="2"/>
      <c r="F101" s="61">
        <f aca="true" t="shared" si="8" ref="F101:O101">SUM(F90:F100)</f>
        <v>448</v>
      </c>
      <c r="G101" s="61">
        <f t="shared" si="8"/>
        <v>41</v>
      </c>
      <c r="H101" s="61">
        <f t="shared" si="8"/>
        <v>0</v>
      </c>
      <c r="I101" s="61">
        <f t="shared" si="8"/>
        <v>0</v>
      </c>
      <c r="J101" s="61">
        <f t="shared" si="8"/>
        <v>0</v>
      </c>
      <c r="K101" s="61">
        <f t="shared" si="8"/>
        <v>0</v>
      </c>
      <c r="L101" s="61">
        <f t="shared" si="8"/>
        <v>5</v>
      </c>
      <c r="M101" s="61">
        <f t="shared" si="8"/>
        <v>9.5</v>
      </c>
      <c r="N101" s="61">
        <f t="shared" si="8"/>
        <v>11</v>
      </c>
      <c r="O101" s="61">
        <f t="shared" si="8"/>
        <v>0</v>
      </c>
      <c r="P101" s="97"/>
    </row>
    <row r="102" spans="1:16" s="6" customFormat="1" ht="15">
      <c r="A102" s="120"/>
      <c r="B102" s="54" t="s">
        <v>138</v>
      </c>
      <c r="C102" s="37" t="s">
        <v>252</v>
      </c>
      <c r="D102" s="61">
        <v>3</v>
      </c>
      <c r="E102" s="2" t="s">
        <v>47</v>
      </c>
      <c r="F102" s="61">
        <v>48</v>
      </c>
      <c r="G102" s="61"/>
      <c r="H102" s="61"/>
      <c r="I102" s="61"/>
      <c r="J102" s="61"/>
      <c r="K102" s="61"/>
      <c r="L102" s="61"/>
      <c r="M102" s="61">
        <v>3</v>
      </c>
      <c r="N102" s="61"/>
      <c r="O102" s="61"/>
      <c r="P102" s="96" t="s">
        <v>51</v>
      </c>
    </row>
    <row r="103" spans="1:16" s="6" customFormat="1" ht="15">
      <c r="A103" s="120"/>
      <c r="B103" s="62" t="s">
        <v>135</v>
      </c>
      <c r="C103" s="37" t="s">
        <v>251</v>
      </c>
      <c r="D103" s="61">
        <v>3</v>
      </c>
      <c r="E103" s="2" t="s">
        <v>47</v>
      </c>
      <c r="F103" s="61">
        <v>48</v>
      </c>
      <c r="G103" s="61"/>
      <c r="H103" s="61"/>
      <c r="I103" s="61"/>
      <c r="J103" s="61"/>
      <c r="K103" s="61"/>
      <c r="L103" s="61"/>
      <c r="M103" s="61">
        <v>3</v>
      </c>
      <c r="N103" s="61"/>
      <c r="O103" s="61"/>
      <c r="P103" s="107"/>
    </row>
    <row r="104" spans="1:16" s="6" customFormat="1" ht="15">
      <c r="A104" s="120"/>
      <c r="B104" s="62" t="s">
        <v>136</v>
      </c>
      <c r="C104" s="37" t="s">
        <v>250</v>
      </c>
      <c r="D104" s="61">
        <v>2</v>
      </c>
      <c r="E104" s="2" t="s">
        <v>47</v>
      </c>
      <c r="F104" s="61">
        <v>32</v>
      </c>
      <c r="G104" s="61"/>
      <c r="H104" s="61"/>
      <c r="I104" s="61"/>
      <c r="J104" s="61"/>
      <c r="K104" s="61"/>
      <c r="L104" s="61"/>
      <c r="M104" s="61">
        <v>2</v>
      </c>
      <c r="N104" s="61"/>
      <c r="O104" s="61"/>
      <c r="P104" s="107"/>
    </row>
    <row r="105" spans="1:16" s="6" customFormat="1" ht="15">
      <c r="A105" s="120"/>
      <c r="B105" s="62" t="s">
        <v>158</v>
      </c>
      <c r="C105" s="51" t="s">
        <v>159</v>
      </c>
      <c r="D105" s="61">
        <v>2</v>
      </c>
      <c r="E105" s="2" t="s">
        <v>47</v>
      </c>
      <c r="F105" s="61">
        <v>32</v>
      </c>
      <c r="G105" s="61"/>
      <c r="H105" s="61"/>
      <c r="I105" s="61"/>
      <c r="J105" s="61"/>
      <c r="K105" s="61"/>
      <c r="L105" s="61">
        <v>2</v>
      </c>
      <c r="M105" s="61"/>
      <c r="N105" s="61"/>
      <c r="O105" s="61"/>
      <c r="P105" s="107"/>
    </row>
    <row r="106" spans="1:16" s="6" customFormat="1" ht="15">
      <c r="A106" s="120"/>
      <c r="B106" s="62" t="s">
        <v>202</v>
      </c>
      <c r="C106" s="51" t="s">
        <v>201</v>
      </c>
      <c r="D106" s="61">
        <v>2</v>
      </c>
      <c r="E106" s="2" t="s">
        <v>47</v>
      </c>
      <c r="F106" s="61">
        <v>32</v>
      </c>
      <c r="G106" s="61"/>
      <c r="H106" s="61"/>
      <c r="I106" s="61"/>
      <c r="J106" s="61"/>
      <c r="K106" s="61"/>
      <c r="L106" s="61"/>
      <c r="M106" s="61"/>
      <c r="N106" s="61">
        <v>2</v>
      </c>
      <c r="O106" s="61"/>
      <c r="P106" s="107"/>
    </row>
    <row r="107" spans="1:16" s="6" customFormat="1" ht="15">
      <c r="A107" s="120"/>
      <c r="B107" s="62" t="s">
        <v>203</v>
      </c>
      <c r="C107" s="51" t="s">
        <v>54</v>
      </c>
      <c r="D107" s="61">
        <v>2</v>
      </c>
      <c r="E107" s="2" t="s">
        <v>47</v>
      </c>
      <c r="F107" s="61">
        <v>32</v>
      </c>
      <c r="G107" s="61"/>
      <c r="H107" s="61"/>
      <c r="I107" s="61"/>
      <c r="J107" s="61"/>
      <c r="K107" s="61"/>
      <c r="L107" s="61"/>
      <c r="M107" s="61"/>
      <c r="N107" s="61">
        <v>2</v>
      </c>
      <c r="O107" s="61"/>
      <c r="P107" s="107"/>
    </row>
    <row r="108" spans="1:16" s="6" customFormat="1" ht="15">
      <c r="A108" s="120"/>
      <c r="B108" s="62" t="s">
        <v>132</v>
      </c>
      <c r="C108" s="37" t="s">
        <v>245</v>
      </c>
      <c r="D108" s="61">
        <v>3</v>
      </c>
      <c r="E108" s="2" t="s">
        <v>47</v>
      </c>
      <c r="F108" s="61">
        <v>48</v>
      </c>
      <c r="G108" s="61"/>
      <c r="H108" s="61"/>
      <c r="I108" s="61"/>
      <c r="J108" s="61"/>
      <c r="K108" s="61"/>
      <c r="L108" s="61"/>
      <c r="M108" s="61">
        <v>2</v>
      </c>
      <c r="N108" s="61"/>
      <c r="O108" s="61"/>
      <c r="P108" s="107"/>
    </row>
    <row r="109" spans="1:16" s="6" customFormat="1" ht="15">
      <c r="A109" s="120"/>
      <c r="B109" s="62" t="s">
        <v>125</v>
      </c>
      <c r="C109" s="37" t="s">
        <v>246</v>
      </c>
      <c r="D109" s="61">
        <v>2</v>
      </c>
      <c r="E109" s="2" t="s">
        <v>47</v>
      </c>
      <c r="F109" s="61">
        <v>32</v>
      </c>
      <c r="G109" s="61"/>
      <c r="H109" s="61"/>
      <c r="I109" s="61"/>
      <c r="J109" s="61"/>
      <c r="K109" s="61"/>
      <c r="L109" s="61">
        <v>2</v>
      </c>
      <c r="M109" s="61"/>
      <c r="N109" s="61"/>
      <c r="O109" s="61"/>
      <c r="P109" s="107"/>
    </row>
    <row r="110" spans="1:16" s="6" customFormat="1" ht="15">
      <c r="A110" s="120"/>
      <c r="B110" s="62" t="s">
        <v>124</v>
      </c>
      <c r="C110" s="37" t="s">
        <v>247</v>
      </c>
      <c r="D110" s="61">
        <v>2</v>
      </c>
      <c r="E110" s="2" t="s">
        <v>47</v>
      </c>
      <c r="F110" s="61">
        <v>32</v>
      </c>
      <c r="G110" s="61"/>
      <c r="H110" s="61"/>
      <c r="I110" s="61"/>
      <c r="J110" s="61"/>
      <c r="K110" s="61"/>
      <c r="L110" s="61">
        <v>2</v>
      </c>
      <c r="M110" s="61"/>
      <c r="N110" s="61"/>
      <c r="O110" s="61"/>
      <c r="P110" s="107"/>
    </row>
    <row r="111" spans="1:16" s="6" customFormat="1" ht="15">
      <c r="A111" s="120"/>
      <c r="B111" s="62" t="s">
        <v>137</v>
      </c>
      <c r="C111" s="37" t="s">
        <v>248</v>
      </c>
      <c r="D111" s="61">
        <v>2</v>
      </c>
      <c r="E111" s="2" t="s">
        <v>47</v>
      </c>
      <c r="F111" s="61">
        <v>32</v>
      </c>
      <c r="G111" s="61"/>
      <c r="H111" s="61"/>
      <c r="I111" s="61"/>
      <c r="J111" s="61"/>
      <c r="K111" s="61"/>
      <c r="L111" s="61"/>
      <c r="M111" s="61">
        <v>2</v>
      </c>
      <c r="N111" s="61"/>
      <c r="O111" s="61"/>
      <c r="P111" s="107"/>
    </row>
    <row r="112" spans="1:16" s="6" customFormat="1" ht="15">
      <c r="A112" s="120"/>
      <c r="B112" s="62" t="s">
        <v>146</v>
      </c>
      <c r="C112" s="37" t="s">
        <v>249</v>
      </c>
      <c r="D112" s="61">
        <v>1</v>
      </c>
      <c r="E112" s="2" t="s">
        <v>47</v>
      </c>
      <c r="F112" s="61">
        <v>32</v>
      </c>
      <c r="G112" s="61">
        <v>32</v>
      </c>
      <c r="H112" s="61"/>
      <c r="I112" s="61"/>
      <c r="J112" s="61"/>
      <c r="K112" s="61"/>
      <c r="L112" s="61"/>
      <c r="M112" s="61">
        <v>1</v>
      </c>
      <c r="N112" s="61"/>
      <c r="O112" s="61"/>
      <c r="P112" s="107"/>
    </row>
    <row r="113" spans="1:16" s="6" customFormat="1" ht="15">
      <c r="A113" s="120"/>
      <c r="B113" s="62" t="s">
        <v>205</v>
      </c>
      <c r="C113" s="51" t="s">
        <v>204</v>
      </c>
      <c r="D113" s="61">
        <v>1</v>
      </c>
      <c r="E113" s="2" t="s">
        <v>47</v>
      </c>
      <c r="F113" s="61">
        <v>16</v>
      </c>
      <c r="G113" s="61"/>
      <c r="H113" s="61"/>
      <c r="I113" s="61"/>
      <c r="J113" s="61"/>
      <c r="K113" s="61"/>
      <c r="L113" s="61"/>
      <c r="M113" s="61"/>
      <c r="N113" s="61">
        <v>1</v>
      </c>
      <c r="O113" s="61"/>
      <c r="P113" s="107"/>
    </row>
    <row r="114" spans="1:16" s="6" customFormat="1" ht="15">
      <c r="A114" s="120"/>
      <c r="B114" s="62" t="s">
        <v>207</v>
      </c>
      <c r="C114" s="51" t="s">
        <v>206</v>
      </c>
      <c r="D114" s="61">
        <v>2</v>
      </c>
      <c r="E114" s="2" t="s">
        <v>47</v>
      </c>
      <c r="F114" s="61">
        <v>32</v>
      </c>
      <c r="G114" s="61"/>
      <c r="H114" s="61"/>
      <c r="I114" s="61"/>
      <c r="J114" s="61"/>
      <c r="K114" s="61"/>
      <c r="L114" s="61"/>
      <c r="M114" s="61"/>
      <c r="N114" s="61">
        <v>2</v>
      </c>
      <c r="O114" s="61"/>
      <c r="P114" s="107"/>
    </row>
    <row r="115" spans="1:16" s="6" customFormat="1" ht="15">
      <c r="A115" s="120"/>
      <c r="B115" s="62" t="s">
        <v>209</v>
      </c>
      <c r="C115" s="51" t="s">
        <v>208</v>
      </c>
      <c r="D115" s="61">
        <v>1.5</v>
      </c>
      <c r="E115" s="2" t="s">
        <v>47</v>
      </c>
      <c r="F115" s="61">
        <v>24</v>
      </c>
      <c r="G115" s="61"/>
      <c r="H115" s="61"/>
      <c r="I115" s="61"/>
      <c r="J115" s="61"/>
      <c r="K115" s="61"/>
      <c r="L115" s="61"/>
      <c r="M115" s="61"/>
      <c r="N115" s="61">
        <v>1.5</v>
      </c>
      <c r="O115" s="61"/>
      <c r="P115" s="107"/>
    </row>
    <row r="116" spans="1:16" s="6" customFormat="1" ht="15">
      <c r="A116" s="120"/>
      <c r="B116" s="62" t="s">
        <v>211</v>
      </c>
      <c r="C116" s="51" t="s">
        <v>210</v>
      </c>
      <c r="D116" s="61">
        <v>2.5</v>
      </c>
      <c r="E116" s="2" t="s">
        <v>47</v>
      </c>
      <c r="F116" s="61">
        <v>48</v>
      </c>
      <c r="G116" s="61">
        <v>24</v>
      </c>
      <c r="H116" s="61"/>
      <c r="I116" s="61"/>
      <c r="J116" s="61"/>
      <c r="K116" s="61"/>
      <c r="L116" s="61">
        <v>2.5</v>
      </c>
      <c r="M116" s="61"/>
      <c r="N116" s="61"/>
      <c r="O116" s="61"/>
      <c r="P116" s="107"/>
    </row>
    <row r="117" spans="1:16" s="6" customFormat="1" ht="15">
      <c r="A117" s="120"/>
      <c r="B117" s="121" t="s">
        <v>46</v>
      </c>
      <c r="C117" s="121"/>
      <c r="D117" s="61">
        <f>SUM(D102:D116)</f>
        <v>31</v>
      </c>
      <c r="E117" s="5"/>
      <c r="F117" s="61">
        <f aca="true" t="shared" si="9" ref="F117:O117">SUM(F102:F116)</f>
        <v>520</v>
      </c>
      <c r="G117" s="61">
        <f t="shared" si="9"/>
        <v>56</v>
      </c>
      <c r="H117" s="61">
        <f t="shared" si="9"/>
        <v>0</v>
      </c>
      <c r="I117" s="61">
        <f t="shared" si="9"/>
        <v>0</v>
      </c>
      <c r="J117" s="61">
        <f t="shared" si="9"/>
        <v>0</v>
      </c>
      <c r="K117" s="61">
        <f t="shared" si="9"/>
        <v>0</v>
      </c>
      <c r="L117" s="61">
        <f t="shared" si="9"/>
        <v>8.5</v>
      </c>
      <c r="M117" s="61">
        <f t="shared" si="9"/>
        <v>13</v>
      </c>
      <c r="N117" s="61">
        <f t="shared" si="9"/>
        <v>8.5</v>
      </c>
      <c r="O117" s="61">
        <f t="shared" si="9"/>
        <v>0</v>
      </c>
      <c r="P117" s="108"/>
    </row>
    <row r="118" spans="1:16" ht="15">
      <c r="A118" s="140" t="s">
        <v>49</v>
      </c>
      <c r="B118" s="141"/>
      <c r="C118" s="142"/>
      <c r="D118" s="7">
        <f>D101+D117</f>
        <v>57.5</v>
      </c>
      <c r="E118" s="8"/>
      <c r="F118" s="7">
        <f aca="true" t="shared" si="10" ref="F118:O118">F101+F117</f>
        <v>968</v>
      </c>
      <c r="G118" s="7">
        <f t="shared" si="10"/>
        <v>97</v>
      </c>
      <c r="H118" s="7">
        <f t="shared" si="10"/>
        <v>0</v>
      </c>
      <c r="I118" s="7">
        <f t="shared" si="10"/>
        <v>0</v>
      </c>
      <c r="J118" s="7">
        <f t="shared" si="10"/>
        <v>0</v>
      </c>
      <c r="K118" s="7">
        <f t="shared" si="10"/>
        <v>0</v>
      </c>
      <c r="L118" s="7">
        <f t="shared" si="10"/>
        <v>13.5</v>
      </c>
      <c r="M118" s="7">
        <f t="shared" si="10"/>
        <v>22.5</v>
      </c>
      <c r="N118" s="7">
        <f t="shared" si="10"/>
        <v>19.5</v>
      </c>
      <c r="O118" s="7">
        <f t="shared" si="10"/>
        <v>0</v>
      </c>
      <c r="P118" s="13"/>
    </row>
    <row r="119" spans="1:16" ht="1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6"/>
    </row>
    <row r="120" spans="1:16" ht="14.2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"/>
      <c r="O120" s="14"/>
      <c r="P120" s="14"/>
    </row>
    <row r="121" spans="1:15" ht="47.25" customHeight="1">
      <c r="A121" s="65"/>
      <c r="B121" s="136" t="s">
        <v>9</v>
      </c>
      <c r="C121" s="136"/>
      <c r="D121" s="136" t="s">
        <v>53</v>
      </c>
      <c r="E121" s="136"/>
      <c r="F121" s="65" t="s">
        <v>8</v>
      </c>
      <c r="G121" s="65" t="s">
        <v>10</v>
      </c>
      <c r="H121" s="136" t="s">
        <v>5</v>
      </c>
      <c r="I121" s="136"/>
      <c r="J121" s="136" t="s">
        <v>52</v>
      </c>
      <c r="K121" s="136"/>
      <c r="L121" s="136"/>
      <c r="M121" s="136"/>
      <c r="N121" s="148"/>
      <c r="O121" s="149"/>
    </row>
    <row r="122" spans="1:15" ht="16.5" customHeight="1">
      <c r="A122" s="84"/>
      <c r="B122" s="134">
        <v>906001</v>
      </c>
      <c r="C122" s="135"/>
      <c r="D122" s="137" t="s">
        <v>67</v>
      </c>
      <c r="E122" s="138"/>
      <c r="F122" s="63">
        <v>0</v>
      </c>
      <c r="G122" s="63">
        <v>1</v>
      </c>
      <c r="H122" s="151">
        <v>1</v>
      </c>
      <c r="I122" s="151"/>
      <c r="J122" s="151"/>
      <c r="K122" s="151"/>
      <c r="L122" s="151"/>
      <c r="M122" s="151"/>
      <c r="N122" s="148"/>
      <c r="O122" s="149"/>
    </row>
    <row r="123" spans="1:13" ht="17.25" customHeight="1">
      <c r="A123" s="84"/>
      <c r="B123" s="134">
        <v>906002</v>
      </c>
      <c r="C123" s="135"/>
      <c r="D123" s="139" t="s">
        <v>11</v>
      </c>
      <c r="E123" s="138"/>
      <c r="F123" s="63">
        <v>3</v>
      </c>
      <c r="G123" s="63">
        <v>3</v>
      </c>
      <c r="H123" s="151">
        <v>1</v>
      </c>
      <c r="I123" s="151"/>
      <c r="J123" s="151"/>
      <c r="K123" s="151"/>
      <c r="L123" s="151"/>
      <c r="M123" s="151"/>
    </row>
    <row r="124" spans="1:13" ht="17.25" customHeight="1">
      <c r="A124" s="84"/>
      <c r="B124" s="134">
        <v>906003</v>
      </c>
      <c r="C124" s="135"/>
      <c r="D124" s="139" t="s">
        <v>12</v>
      </c>
      <c r="E124" s="138"/>
      <c r="F124" s="63">
        <v>1</v>
      </c>
      <c r="G124" s="63">
        <v>1</v>
      </c>
      <c r="H124" s="156" t="s">
        <v>56</v>
      </c>
      <c r="I124" s="156"/>
      <c r="J124" s="157" t="s">
        <v>55</v>
      </c>
      <c r="K124" s="157"/>
      <c r="L124" s="157"/>
      <c r="M124" s="157"/>
    </row>
    <row r="125" spans="1:13" ht="15.75" customHeight="1">
      <c r="A125" s="84"/>
      <c r="B125" s="134">
        <v>906004</v>
      </c>
      <c r="C125" s="135"/>
      <c r="D125" s="139" t="s">
        <v>13</v>
      </c>
      <c r="E125" s="138"/>
      <c r="F125" s="63">
        <v>0</v>
      </c>
      <c r="G125" s="63">
        <v>1</v>
      </c>
      <c r="H125" s="151">
        <v>8</v>
      </c>
      <c r="I125" s="151"/>
      <c r="J125" s="157"/>
      <c r="K125" s="157"/>
      <c r="L125" s="157"/>
      <c r="M125" s="157"/>
    </row>
    <row r="126" spans="1:13" ht="15.75" customHeight="1">
      <c r="A126" s="84"/>
      <c r="B126" s="139" t="s">
        <v>6</v>
      </c>
      <c r="C126" s="150"/>
      <c r="D126" s="150"/>
      <c r="E126" s="138"/>
      <c r="F126" s="15">
        <f>SUM(F122:F125)</f>
        <v>4</v>
      </c>
      <c r="G126" s="15">
        <f>SUM(G122:G125)</f>
        <v>6</v>
      </c>
      <c r="H126" s="172"/>
      <c r="I126" s="173"/>
      <c r="J126" s="173"/>
      <c r="K126" s="173"/>
      <c r="L126" s="173"/>
      <c r="M126" s="174"/>
    </row>
    <row r="127" spans="1:13" ht="16.5" customHeight="1">
      <c r="A127" s="176"/>
      <c r="B127" s="133">
        <v>644015</v>
      </c>
      <c r="C127" s="133"/>
      <c r="D127" s="165" t="s">
        <v>120</v>
      </c>
      <c r="E127" s="159"/>
      <c r="F127" s="61">
        <v>1</v>
      </c>
      <c r="G127" s="61">
        <v>2</v>
      </c>
      <c r="H127" s="157">
        <v>2</v>
      </c>
      <c r="I127" s="157"/>
      <c r="J127" s="151"/>
      <c r="K127" s="151"/>
      <c r="L127" s="151"/>
      <c r="M127" s="151"/>
    </row>
    <row r="128" spans="1:13" ht="15.75" customHeight="1">
      <c r="A128" s="178"/>
      <c r="B128" s="133">
        <v>644016</v>
      </c>
      <c r="C128" s="133"/>
      <c r="D128" s="152" t="s">
        <v>219</v>
      </c>
      <c r="E128" s="152"/>
      <c r="F128" s="61">
        <v>4</v>
      </c>
      <c r="G128" s="61">
        <v>6</v>
      </c>
      <c r="H128" s="157">
        <v>3</v>
      </c>
      <c r="I128" s="157"/>
      <c r="J128" s="151"/>
      <c r="K128" s="151"/>
      <c r="L128" s="151"/>
      <c r="M128" s="151"/>
    </row>
    <row r="129" spans="1:13" ht="15" customHeight="1">
      <c r="A129" s="178"/>
      <c r="B129" s="133">
        <v>644017</v>
      </c>
      <c r="C129" s="133"/>
      <c r="D129" s="158" t="s">
        <v>68</v>
      </c>
      <c r="E129" s="159"/>
      <c r="F129" s="61">
        <v>6</v>
      </c>
      <c r="G129" s="61">
        <v>8</v>
      </c>
      <c r="H129" s="157">
        <v>5</v>
      </c>
      <c r="I129" s="157"/>
      <c r="J129" s="151"/>
      <c r="K129" s="151"/>
      <c r="L129" s="151"/>
      <c r="M129" s="151"/>
    </row>
    <row r="130" spans="1:13" ht="31.5" customHeight="1">
      <c r="A130" s="178"/>
      <c r="B130" s="133">
        <v>644018</v>
      </c>
      <c r="C130" s="133"/>
      <c r="D130" s="160" t="s">
        <v>70</v>
      </c>
      <c r="E130" s="161"/>
      <c r="F130" s="61">
        <v>16</v>
      </c>
      <c r="G130" s="61">
        <v>16</v>
      </c>
      <c r="H130" s="157">
        <v>8</v>
      </c>
      <c r="I130" s="157"/>
      <c r="J130" s="153" t="s">
        <v>57</v>
      </c>
      <c r="K130" s="154"/>
      <c r="L130" s="154"/>
      <c r="M130" s="155"/>
    </row>
    <row r="131" spans="1:13" ht="15">
      <c r="A131" s="178"/>
      <c r="B131" s="139" t="s">
        <v>6</v>
      </c>
      <c r="C131" s="150"/>
      <c r="D131" s="150"/>
      <c r="E131" s="138"/>
      <c r="F131" s="15">
        <f>SUM(F127:F130)</f>
        <v>27</v>
      </c>
      <c r="G131" s="15">
        <f>SUM(G127:G130)</f>
        <v>32</v>
      </c>
      <c r="H131" s="166"/>
      <c r="I131" s="167"/>
      <c r="J131" s="167"/>
      <c r="K131" s="167"/>
      <c r="L131" s="167"/>
      <c r="M131" s="168"/>
    </row>
    <row r="132" spans="1:13" ht="15">
      <c r="A132" s="179"/>
      <c r="B132" s="162" t="s">
        <v>4</v>
      </c>
      <c r="C132" s="163"/>
      <c r="D132" s="163"/>
      <c r="E132" s="164"/>
      <c r="F132" s="18">
        <f>F126+F131</f>
        <v>31</v>
      </c>
      <c r="G132" s="18">
        <f>G126+G131</f>
        <v>38</v>
      </c>
      <c r="H132" s="169"/>
      <c r="I132" s="170"/>
      <c r="J132" s="170"/>
      <c r="K132" s="170"/>
      <c r="L132" s="170"/>
      <c r="M132" s="171"/>
    </row>
  </sheetData>
  <sheetProtection/>
  <mergeCells count="116">
    <mergeCell ref="A127:A132"/>
    <mergeCell ref="A1:P2"/>
    <mergeCell ref="B127:C127"/>
    <mergeCell ref="H131:M132"/>
    <mergeCell ref="J125:M125"/>
    <mergeCell ref="B129:C129"/>
    <mergeCell ref="A86:C86"/>
    <mergeCell ref="H126:M126"/>
    <mergeCell ref="A88:A89"/>
    <mergeCell ref="B88:B89"/>
    <mergeCell ref="C88:C89"/>
    <mergeCell ref="D88:D89"/>
    <mergeCell ref="D129:E129"/>
    <mergeCell ref="D125:E125"/>
    <mergeCell ref="D130:E130"/>
    <mergeCell ref="B132:E132"/>
    <mergeCell ref="J122:M122"/>
    <mergeCell ref="J123:M123"/>
    <mergeCell ref="H129:I129"/>
    <mergeCell ref="H130:I130"/>
    <mergeCell ref="D127:E127"/>
    <mergeCell ref="D128:E128"/>
    <mergeCell ref="H125:I125"/>
    <mergeCell ref="J129:M129"/>
    <mergeCell ref="J130:M130"/>
    <mergeCell ref="B131:E131"/>
    <mergeCell ref="H124:I124"/>
    <mergeCell ref="B128:C128"/>
    <mergeCell ref="B130:C130"/>
    <mergeCell ref="H127:I127"/>
    <mergeCell ref="H128:I128"/>
    <mergeCell ref="J127:M127"/>
    <mergeCell ref="J128:M128"/>
    <mergeCell ref="J121:M121"/>
    <mergeCell ref="H121:I121"/>
    <mergeCell ref="H122:I122"/>
    <mergeCell ref="H123:I123"/>
    <mergeCell ref="J124:M124"/>
    <mergeCell ref="A119:P119"/>
    <mergeCell ref="A120:M120"/>
    <mergeCell ref="N121:N122"/>
    <mergeCell ref="O121:O122"/>
    <mergeCell ref="A122:A126"/>
    <mergeCell ref="B121:C121"/>
    <mergeCell ref="B126:E126"/>
    <mergeCell ref="B123:C123"/>
    <mergeCell ref="B124:C124"/>
    <mergeCell ref="A118:C118"/>
    <mergeCell ref="A28:A38"/>
    <mergeCell ref="P40:P56"/>
    <mergeCell ref="P61:P64"/>
    <mergeCell ref="H88:O88"/>
    <mergeCell ref="P65:P85"/>
    <mergeCell ref="B125:C125"/>
    <mergeCell ref="D121:E121"/>
    <mergeCell ref="D122:E122"/>
    <mergeCell ref="D123:E123"/>
    <mergeCell ref="D124:E124"/>
    <mergeCell ref="B122:C122"/>
    <mergeCell ref="B56:C56"/>
    <mergeCell ref="B38:C38"/>
    <mergeCell ref="A65:A85"/>
    <mergeCell ref="A59:A60"/>
    <mergeCell ref="C59:C60"/>
    <mergeCell ref="B85:C85"/>
    <mergeCell ref="G59:G60"/>
    <mergeCell ref="P35:P38"/>
    <mergeCell ref="A87:P87"/>
    <mergeCell ref="P102:P117"/>
    <mergeCell ref="P90:P101"/>
    <mergeCell ref="A90:A117"/>
    <mergeCell ref="B117:C117"/>
    <mergeCell ref="P88:P89"/>
    <mergeCell ref="E88:E89"/>
    <mergeCell ref="G88:G89"/>
    <mergeCell ref="F88:F89"/>
    <mergeCell ref="P28:P30"/>
    <mergeCell ref="B30:C30"/>
    <mergeCell ref="P59:P60"/>
    <mergeCell ref="E59:E60"/>
    <mergeCell ref="F59:F60"/>
    <mergeCell ref="A58:P58"/>
    <mergeCell ref="A39:C39"/>
    <mergeCell ref="A57:C57"/>
    <mergeCell ref="H59:O59"/>
    <mergeCell ref="A40:A56"/>
    <mergeCell ref="F3:F5"/>
    <mergeCell ref="D59:D60"/>
    <mergeCell ref="G3:G5"/>
    <mergeCell ref="B34:C34"/>
    <mergeCell ref="A25:P25"/>
    <mergeCell ref="B24:P24"/>
    <mergeCell ref="D26:D27"/>
    <mergeCell ref="E26:E27"/>
    <mergeCell ref="F26:F27"/>
    <mergeCell ref="A26:A27"/>
    <mergeCell ref="P26:P27"/>
    <mergeCell ref="P31:P34"/>
    <mergeCell ref="D3:D5"/>
    <mergeCell ref="E3:E5"/>
    <mergeCell ref="C3:C5"/>
    <mergeCell ref="B3:B5"/>
    <mergeCell ref="B26:B27"/>
    <mergeCell ref="C26:C27"/>
    <mergeCell ref="A6:A23"/>
    <mergeCell ref="A61:A64"/>
    <mergeCell ref="H3:O4"/>
    <mergeCell ref="P3:P5"/>
    <mergeCell ref="B23:C23"/>
    <mergeCell ref="A3:A5"/>
    <mergeCell ref="H26:O26"/>
    <mergeCell ref="G26:G27"/>
  </mergeCells>
  <printOptions/>
  <pageMargins left="1" right="1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1" sqref="D11"/>
    </sheetView>
  </sheetViews>
  <sheetFormatPr defaultColWidth="9.00390625" defaultRowHeight="14.25"/>
  <sheetData>
    <row r="1" spans="1:3" ht="15">
      <c r="A1" s="20">
        <f>Sheet2!H23+Sheet2!H57+Sheet2!H86+Sheet2!H118</f>
        <v>24</v>
      </c>
      <c r="B1" s="9">
        <v>1</v>
      </c>
      <c r="C1" s="9"/>
    </row>
    <row r="2" spans="1:3" ht="15">
      <c r="A2" s="9">
        <f>Sheet2!I23+Sheet2!I57+Sheet2!I86+Sheet2!I118</f>
        <v>25</v>
      </c>
      <c r="B2" s="9">
        <v>2</v>
      </c>
      <c r="C2" s="9"/>
    </row>
    <row r="3" spans="1:3" ht="15">
      <c r="A3" s="9">
        <f>Sheet2!J23+Sheet2!J57+Sheet2!J86+Sheet2!J118</f>
        <v>35.5</v>
      </c>
      <c r="B3" s="9">
        <v>3</v>
      </c>
      <c r="C3" s="9"/>
    </row>
    <row r="4" spans="1:3" ht="15">
      <c r="A4" s="9">
        <f>Sheet2!K23+Sheet2!K57+Sheet2!K86+Sheet2!K118</f>
        <v>44</v>
      </c>
      <c r="B4" s="9">
        <v>4</v>
      </c>
      <c r="C4" s="9"/>
    </row>
    <row r="5" spans="1:3" ht="15">
      <c r="A5" s="9">
        <f>Sheet2!L23+Sheet2!L57+Sheet2!L86+Sheet2!L118</f>
        <v>40.5</v>
      </c>
      <c r="B5" s="9">
        <v>5</v>
      </c>
      <c r="C5" s="9"/>
    </row>
    <row r="6" spans="1:3" ht="15">
      <c r="A6" s="9">
        <f>Sheet2!M23+Sheet2!M57+Sheet2!M86+Sheet2!M118</f>
        <v>32.5</v>
      </c>
      <c r="B6" s="9">
        <v>6</v>
      </c>
      <c r="C6" s="9"/>
    </row>
    <row r="7" spans="1:3" ht="15">
      <c r="A7" s="9">
        <f>Sheet2!N23+Sheet2!N57+Sheet2!N86+Sheet2!N118</f>
        <v>26.5</v>
      </c>
      <c r="B7" s="9">
        <v>7</v>
      </c>
      <c r="C7" s="9"/>
    </row>
    <row r="8" spans="1:3" ht="15">
      <c r="A8" s="9">
        <f>Sheet2!O23+Sheet2!O57+Sheet2!O86+Sheet2!O118</f>
        <v>0</v>
      </c>
      <c r="B8" s="9">
        <v>8</v>
      </c>
      <c r="C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</cp:lastModifiedBy>
  <cp:lastPrinted>2016-03-18T06:31:40Z</cp:lastPrinted>
  <dcterms:created xsi:type="dcterms:W3CDTF">2014-05-09T12:57:33Z</dcterms:created>
  <dcterms:modified xsi:type="dcterms:W3CDTF">2017-04-12T07:42:34Z</dcterms:modified>
  <cp:category/>
  <cp:version/>
  <cp:contentType/>
  <cp:contentStatus/>
</cp:coreProperties>
</file>